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4.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5.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6.xml" ContentType="application/vnd.openxmlformats-officedocument.drawing+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7.xml" ContentType="application/vnd.openxmlformats-officedocument.drawing+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8.xml" ContentType="application/vnd.openxmlformats-officedocument.drawing+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autoCompressPictures="0"/>
  <mc:AlternateContent xmlns:mc="http://schemas.openxmlformats.org/markup-compatibility/2006">
    <mc:Choice Requires="x15">
      <x15ac:absPath xmlns:x15ac="http://schemas.microsoft.com/office/spreadsheetml/2010/11/ac" url="C:\Users\mbland\Desktop\Website Files\"/>
    </mc:Choice>
  </mc:AlternateContent>
  <xr:revisionPtr revIDLastSave="0" documentId="8_{AD817018-30AB-43B6-8D8B-AA60B22E0E4B}" xr6:coauthVersionLast="47" xr6:coauthVersionMax="47" xr10:uidLastSave="{00000000-0000-0000-0000-000000000000}"/>
  <bookViews>
    <workbookView xWindow="330" yWindow="135" windowWidth="19035" windowHeight="11970" tabRatio="658" xr2:uid="{00000000-000D-0000-FFFF-FFFF00000000}"/>
  </bookViews>
  <sheets>
    <sheet name="Using the Scheduler Tool" sheetId="32" r:id="rId1"/>
    <sheet name="Print Collateral" sheetId="22" r:id="rId2"/>
    <sheet name="Print Ad" sheetId="24" r:id="rId3"/>
    <sheet name="Fulfillment" sheetId="25" r:id="rId4"/>
    <sheet name="Digital Ad" sheetId="26" r:id="rId5"/>
    <sheet name="Direct Mail" sheetId="27" r:id="rId6"/>
    <sheet name="Email" sheetId="28" r:id="rId7"/>
    <sheet name="Website" sheetId="29" r:id="rId8"/>
  </sheets>
  <externalReferences>
    <externalReference r:id="rId9"/>
  </externalReferences>
  <definedNames>
    <definedName name="DayRails" localSheetId="4">[0]!StartDateWindow+ROW(#REF!)-1</definedName>
    <definedName name="DayRails" localSheetId="5">[0]!StartDateWindow+ROW(#REF!)-1</definedName>
    <definedName name="DayRails" localSheetId="6">[0]!StartDateWindow+ROW(#REF!)-1</definedName>
    <definedName name="DayRails" localSheetId="3">[0]!StartDateWindow+ROW(#REF!)-1</definedName>
    <definedName name="DayRails" localSheetId="2">[0]!StartDateWindow+ROW(#REF!)-1</definedName>
    <definedName name="DayRails" localSheetId="0">[0]!StartDateWindow+ROW(#REF!)-1</definedName>
    <definedName name="DayRails" localSheetId="7">[0]!StartDateWindow+ROW(#REF!)-1</definedName>
    <definedName name="GridCalc" localSheetId="4">IFERROR([1]calcs!$A1/SUMPRODUCT( (#REF!=[1]calcs!$C1)*(#REF!&lt;=[1]calcs!A$31)*((#REF!&gt;=[1]calcs!A$31)+(LEN(#REF!)=0)*(#REF!=[1]calcs!A$31)) ),NA())</definedName>
    <definedName name="GridCalc" localSheetId="5">IFERROR([1]calcs!$A1/SUMPRODUCT( (#REF!=[1]calcs!$C1)*(#REF!&lt;=[1]calcs!A$31)*((#REF!&gt;=[1]calcs!A$31)+(LEN(#REF!)=0)*(#REF!=[1]calcs!A$31)) ),NA())</definedName>
    <definedName name="GridCalc" localSheetId="6">IFERROR([1]calcs!$A1/SUMPRODUCT( (#REF!=[1]calcs!$C1)*(#REF!&lt;=[1]calcs!A$31)*((#REF!&gt;=[1]calcs!A$31)+(LEN(#REF!)=0)*(#REF!=[1]calcs!A$31)) ),NA())</definedName>
    <definedName name="GridCalc" localSheetId="3">IFERROR([1]calcs!$A1/SUMPRODUCT( (#REF!=[1]calcs!$C1)*(#REF!&lt;=[1]calcs!A$31)*((#REF!&gt;=[1]calcs!A$31)+(LEN(#REF!)=0)*(#REF!=[1]calcs!A$31)) ),NA())</definedName>
    <definedName name="GridCalc" localSheetId="2">IFERROR([1]calcs!$A1/SUMPRODUCT( (#REF!=[1]calcs!$C1)*(#REF!&lt;=[1]calcs!A$31)*((#REF!&gt;=[1]calcs!A$31)+(LEN(#REF!)=0)*(#REF!=[1]calcs!A$31)) ),NA())</definedName>
    <definedName name="GridCalc" localSheetId="0">IFERROR([1]calcs!$A1/SUMPRODUCT( (#REF!=[1]calcs!$C1)*(#REF!&lt;=[1]calcs!A$31)*((#REF!&gt;=[1]calcs!A$31)+(LEN(#REF!)=0)*(#REF!=[1]calcs!A$31)) ),NA())</definedName>
    <definedName name="GridCalc" localSheetId="7">IFERROR([1]calcs!$A1/SUMPRODUCT( (#REF!=[1]calcs!$C1)*(#REF!&lt;=[1]calcs!A$31)*((#REF!&gt;=[1]calcs!A$31)+(LEN(#REF!)=0)*(#REF!=[1]calcs!A$31)) ),NA())</definedName>
    <definedName name="ProjectEnd" localSheetId="4">#REF!</definedName>
    <definedName name="ProjectEnd" localSheetId="5">#REF!</definedName>
    <definedName name="ProjectEnd" localSheetId="6">#REF!</definedName>
    <definedName name="ProjectEnd" localSheetId="3">#REF!</definedName>
    <definedName name="ProjectEnd" localSheetId="2">#REF!</definedName>
    <definedName name="ProjectEnd" localSheetId="0">#REF!</definedName>
    <definedName name="ProjectEnd" localSheetId="7">#REF!</definedName>
    <definedName name="ProjectStart" localSheetId="4">#REF!</definedName>
    <definedName name="ProjectStart" localSheetId="5">#REF!</definedName>
    <definedName name="ProjectStart" localSheetId="6">#REF!</definedName>
    <definedName name="ProjectStart" localSheetId="3">#REF!</definedName>
    <definedName name="ProjectStart" localSheetId="2">#REF!</definedName>
    <definedName name="ProjectStart" localSheetId="0">#REF!</definedName>
    <definedName name="ProjectStart" localSheetId="7">#REF!</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29" i="26" l="1"/>
  <c r="AF27" i="26"/>
  <c r="AF26" i="26"/>
  <c r="AC29" i="26"/>
  <c r="AC27" i="26"/>
  <c r="AC26" i="26"/>
  <c r="Z29" i="26"/>
  <c r="Z27" i="26"/>
  <c r="Z26" i="26"/>
  <c r="W29" i="26"/>
  <c r="W27" i="26"/>
  <c r="W26" i="26"/>
  <c r="T29" i="26"/>
  <c r="T27" i="26"/>
  <c r="T26" i="26"/>
  <c r="Q29" i="26"/>
  <c r="Q27" i="26"/>
  <c r="Q26" i="26"/>
  <c r="N29" i="26"/>
  <c r="N27" i="26"/>
  <c r="N26" i="26"/>
  <c r="K29" i="26"/>
  <c r="K27" i="26"/>
  <c r="K26" i="26"/>
  <c r="H29" i="26"/>
  <c r="H27" i="26"/>
  <c r="H26" i="26"/>
  <c r="E29" i="26"/>
  <c r="E27" i="26"/>
  <c r="E26" i="26"/>
  <c r="AF32" i="24"/>
  <c r="AF30" i="24"/>
  <c r="AF29" i="24"/>
  <c r="AC32" i="24"/>
  <c r="AC30" i="24"/>
  <c r="AC29" i="24"/>
  <c r="Z32" i="24"/>
  <c r="Z30" i="24"/>
  <c r="Z29" i="24"/>
  <c r="W32" i="24"/>
  <c r="W30" i="24"/>
  <c r="W29" i="24"/>
  <c r="T32" i="24"/>
  <c r="T30" i="24"/>
  <c r="T29" i="24"/>
  <c r="Q32" i="24"/>
  <c r="Q30" i="24"/>
  <c r="Q29" i="24"/>
  <c r="N32" i="24"/>
  <c r="N30" i="24"/>
  <c r="N29" i="24"/>
  <c r="K32" i="24"/>
  <c r="K30" i="24"/>
  <c r="K29" i="24"/>
  <c r="H32" i="24"/>
  <c r="H30" i="24"/>
  <c r="H29" i="24"/>
  <c r="E32" i="24"/>
  <c r="E30" i="24"/>
  <c r="E29" i="24"/>
  <c r="AF32" i="22"/>
  <c r="AF30" i="22"/>
  <c r="AF29" i="22"/>
  <c r="AF28" i="22"/>
  <c r="AF27" i="22"/>
  <c r="AF26" i="22"/>
  <c r="AC32" i="22"/>
  <c r="AC30" i="22"/>
  <c r="AC29" i="22"/>
  <c r="AC28" i="22"/>
  <c r="AC27" i="22"/>
  <c r="AC26" i="22"/>
  <c r="Z32" i="22"/>
  <c r="Z30" i="22"/>
  <c r="Z29" i="22"/>
  <c r="Z28" i="22"/>
  <c r="Z27" i="22"/>
  <c r="Z26" i="22"/>
  <c r="W32" i="22"/>
  <c r="W30" i="22"/>
  <c r="W29" i="22"/>
  <c r="W28" i="22"/>
  <c r="W27" i="22"/>
  <c r="W26" i="22"/>
  <c r="T32" i="22"/>
  <c r="T30" i="22"/>
  <c r="T29" i="22"/>
  <c r="T28" i="22"/>
  <c r="T27" i="22"/>
  <c r="T26" i="22"/>
  <c r="Q32" i="22"/>
  <c r="Q30" i="22"/>
  <c r="Q29" i="22"/>
  <c r="Q28" i="22"/>
  <c r="Q27" i="22"/>
  <c r="Q26" i="22"/>
  <c r="N32" i="22"/>
  <c r="N30" i="22"/>
  <c r="N29" i="22"/>
  <c r="N28" i="22"/>
  <c r="N27" i="22"/>
  <c r="N26" i="22"/>
  <c r="K32" i="22"/>
  <c r="K30" i="22"/>
  <c r="K29" i="22"/>
  <c r="K28" i="22"/>
  <c r="K27" i="22"/>
  <c r="K26" i="22"/>
  <c r="H32" i="22"/>
  <c r="H30" i="22"/>
  <c r="H29" i="22"/>
  <c r="H28" i="22"/>
  <c r="H27" i="22"/>
  <c r="H26" i="22"/>
  <c r="E32" i="22"/>
  <c r="E30" i="22"/>
  <c r="E29" i="22"/>
  <c r="E28" i="22"/>
  <c r="E443" i="32"/>
  <c r="C443" i="32"/>
  <c r="AF32" i="32"/>
  <c r="B443" i="32"/>
  <c r="E442" i="32"/>
  <c r="C442" i="32"/>
  <c r="AF29" i="32"/>
  <c r="B442" i="32"/>
  <c r="E441" i="32"/>
  <c r="C441" i="32"/>
  <c r="AF28" i="32"/>
  <c r="B441" i="32"/>
  <c r="E440" i="32"/>
  <c r="C440" i="32"/>
  <c r="AF27" i="32"/>
  <c r="B440" i="32"/>
  <c r="E439" i="32"/>
  <c r="C439" i="32"/>
  <c r="AF26" i="32"/>
  <c r="B439" i="32"/>
  <c r="E438" i="32"/>
  <c r="C438" i="32"/>
  <c r="AF24" i="32"/>
  <c r="B438" i="32"/>
  <c r="E437" i="32"/>
  <c r="C437" i="32"/>
  <c r="AF23" i="32"/>
  <c r="B437" i="32"/>
  <c r="E436" i="32"/>
  <c r="C436" i="32"/>
  <c r="AF22" i="32"/>
  <c r="B436" i="32"/>
  <c r="E435" i="32"/>
  <c r="C435" i="32"/>
  <c r="AF21" i="32"/>
  <c r="B435" i="32"/>
  <c r="E434" i="32"/>
  <c r="C434" i="32"/>
  <c r="AF20" i="32"/>
  <c r="B434" i="32"/>
  <c r="E433" i="32"/>
  <c r="C433" i="32"/>
  <c r="AF19" i="32"/>
  <c r="B433" i="32"/>
  <c r="E432" i="32"/>
  <c r="C432" i="32"/>
  <c r="AF18" i="32"/>
  <c r="B432" i="32"/>
  <c r="E431" i="32"/>
  <c r="C431" i="32"/>
  <c r="AF16" i="32"/>
  <c r="B431" i="32"/>
  <c r="E430" i="32"/>
  <c r="C430" i="32"/>
  <c r="AF15" i="32"/>
  <c r="B430" i="32"/>
  <c r="E429" i="32"/>
  <c r="C429" i="32"/>
  <c r="AF14" i="32"/>
  <c r="B429" i="32"/>
  <c r="E428" i="32"/>
  <c r="C428" i="32"/>
  <c r="AF13" i="32"/>
  <c r="B428" i="32"/>
  <c r="E427" i="32"/>
  <c r="C427" i="32"/>
  <c r="AF12" i="32"/>
  <c r="B427" i="32"/>
  <c r="C426" i="32"/>
  <c r="AF11" i="32"/>
  <c r="B426" i="32"/>
  <c r="B406" i="32"/>
  <c r="E402" i="32"/>
  <c r="C402" i="32"/>
  <c r="AC32" i="32"/>
  <c r="B402" i="32"/>
  <c r="E401" i="32"/>
  <c r="C401" i="32"/>
  <c r="AC29" i="32"/>
  <c r="B401" i="32"/>
  <c r="E400" i="32"/>
  <c r="C400" i="32"/>
  <c r="AC28" i="32"/>
  <c r="B400" i="32"/>
  <c r="E399" i="32"/>
  <c r="C399" i="32"/>
  <c r="AC27" i="32"/>
  <c r="B399" i="32"/>
  <c r="E398" i="32"/>
  <c r="C398" i="32"/>
  <c r="AC26" i="32"/>
  <c r="B398" i="32"/>
  <c r="E397" i="32"/>
  <c r="C397" i="32"/>
  <c r="AC24" i="32"/>
  <c r="B397" i="32"/>
  <c r="E396" i="32"/>
  <c r="C396" i="32"/>
  <c r="AC23" i="32"/>
  <c r="B396" i="32"/>
  <c r="E395" i="32"/>
  <c r="C395" i="32"/>
  <c r="AC22" i="32"/>
  <c r="B395" i="32"/>
  <c r="E394" i="32"/>
  <c r="C394" i="32"/>
  <c r="AC21" i="32"/>
  <c r="B394" i="32"/>
  <c r="E393" i="32"/>
  <c r="C393" i="32"/>
  <c r="AC20" i="32"/>
  <c r="B393" i="32"/>
  <c r="E392" i="32"/>
  <c r="C392" i="32"/>
  <c r="AC19" i="32"/>
  <c r="B392" i="32"/>
  <c r="E391" i="32"/>
  <c r="C391" i="32"/>
  <c r="AC18" i="32"/>
  <c r="B391" i="32"/>
  <c r="E390" i="32"/>
  <c r="C390" i="32"/>
  <c r="AC16" i="32"/>
  <c r="B390" i="32"/>
  <c r="E389" i="32"/>
  <c r="C389" i="32"/>
  <c r="AC15" i="32"/>
  <c r="B389" i="32"/>
  <c r="E388" i="32"/>
  <c r="C388" i="32"/>
  <c r="AC14" i="32"/>
  <c r="B388" i="32"/>
  <c r="E387" i="32"/>
  <c r="C387" i="32"/>
  <c r="AC13" i="32"/>
  <c r="B387" i="32"/>
  <c r="E386" i="32"/>
  <c r="C386" i="32"/>
  <c r="AC12" i="32"/>
  <c r="B386" i="32"/>
  <c r="C385" i="32"/>
  <c r="AC11" i="32"/>
  <c r="B385" i="32"/>
  <c r="B365" i="32"/>
  <c r="E361" i="32"/>
  <c r="C361" i="32"/>
  <c r="Z32" i="32"/>
  <c r="B361" i="32"/>
  <c r="E360" i="32"/>
  <c r="C360" i="32"/>
  <c r="Z29" i="32"/>
  <c r="B360" i="32"/>
  <c r="E359" i="32"/>
  <c r="C359" i="32"/>
  <c r="Z28" i="32"/>
  <c r="B359" i="32"/>
  <c r="E358" i="32"/>
  <c r="C358" i="32"/>
  <c r="Z27" i="32"/>
  <c r="B358" i="32"/>
  <c r="E357" i="32"/>
  <c r="C357" i="32"/>
  <c r="Z26" i="32"/>
  <c r="B357" i="32"/>
  <c r="E356" i="32"/>
  <c r="C356" i="32"/>
  <c r="Z24" i="32"/>
  <c r="B356" i="32"/>
  <c r="E355" i="32"/>
  <c r="C355" i="32"/>
  <c r="Z23" i="32"/>
  <c r="B355" i="32"/>
  <c r="E354" i="32"/>
  <c r="C354" i="32"/>
  <c r="Z22" i="32"/>
  <c r="B354" i="32"/>
  <c r="E353" i="32"/>
  <c r="C353" i="32"/>
  <c r="Z21" i="32"/>
  <c r="B353" i="32"/>
  <c r="E352" i="32"/>
  <c r="C352" i="32"/>
  <c r="Z20" i="32"/>
  <c r="B352" i="32"/>
  <c r="E351" i="32"/>
  <c r="C351" i="32"/>
  <c r="Z19" i="32"/>
  <c r="B351" i="32"/>
  <c r="E350" i="32"/>
  <c r="C350" i="32"/>
  <c r="Z18" i="32"/>
  <c r="B350" i="32"/>
  <c r="E349" i="32"/>
  <c r="C349" i="32"/>
  <c r="Z16" i="32"/>
  <c r="B349" i="32"/>
  <c r="E348" i="32"/>
  <c r="C348" i="32"/>
  <c r="Z15" i="32"/>
  <c r="B348" i="32"/>
  <c r="E347" i="32"/>
  <c r="C347" i="32"/>
  <c r="Z14" i="32"/>
  <c r="B347" i="32"/>
  <c r="E346" i="32"/>
  <c r="C346" i="32"/>
  <c r="Z13" i="32"/>
  <c r="B346" i="32"/>
  <c r="E345" i="32"/>
  <c r="C345" i="32"/>
  <c r="Z12" i="32"/>
  <c r="B345" i="32"/>
  <c r="C344" i="32"/>
  <c r="Z11" i="32"/>
  <c r="B344" i="32"/>
  <c r="B324" i="32"/>
  <c r="E319" i="32"/>
  <c r="C319" i="32"/>
  <c r="W32" i="32"/>
  <c r="B319" i="32"/>
  <c r="E318" i="32"/>
  <c r="C318" i="32"/>
  <c r="W29" i="32"/>
  <c r="B318" i="32"/>
  <c r="E317" i="32"/>
  <c r="C317" i="32"/>
  <c r="W28" i="32"/>
  <c r="B317" i="32"/>
  <c r="E316" i="32"/>
  <c r="C316" i="32"/>
  <c r="W27" i="32"/>
  <c r="B316" i="32"/>
  <c r="E315" i="32"/>
  <c r="C315" i="32"/>
  <c r="W26" i="32"/>
  <c r="B315" i="32"/>
  <c r="E314" i="32"/>
  <c r="C314" i="32"/>
  <c r="W24" i="32"/>
  <c r="B314" i="32"/>
  <c r="E313" i="32"/>
  <c r="C313" i="32"/>
  <c r="W23" i="32"/>
  <c r="B313" i="32"/>
  <c r="E312" i="32"/>
  <c r="C312" i="32"/>
  <c r="W22" i="32"/>
  <c r="B312" i="32"/>
  <c r="E311" i="32"/>
  <c r="C311" i="32"/>
  <c r="W21" i="32"/>
  <c r="B311" i="32"/>
  <c r="E310" i="32"/>
  <c r="C310" i="32"/>
  <c r="W20" i="32"/>
  <c r="B310" i="32"/>
  <c r="E309" i="32"/>
  <c r="C309" i="32"/>
  <c r="W19" i="32"/>
  <c r="B309" i="32"/>
  <c r="E308" i="32"/>
  <c r="C308" i="32"/>
  <c r="W18" i="32"/>
  <c r="B308" i="32"/>
  <c r="E307" i="32"/>
  <c r="C307" i="32"/>
  <c r="W16" i="32"/>
  <c r="B307" i="32"/>
  <c r="E306" i="32"/>
  <c r="C306" i="32"/>
  <c r="W15" i="32"/>
  <c r="B306" i="32"/>
  <c r="E305" i="32"/>
  <c r="C305" i="32"/>
  <c r="W14" i="32"/>
  <c r="B305" i="32"/>
  <c r="E304" i="32"/>
  <c r="C304" i="32"/>
  <c r="W13" i="32"/>
  <c r="B304" i="32"/>
  <c r="E303" i="32"/>
  <c r="C303" i="32"/>
  <c r="W12" i="32"/>
  <c r="B303" i="32"/>
  <c r="C302" i="32"/>
  <c r="W11" i="32"/>
  <c r="B302" i="32"/>
  <c r="B282" i="32"/>
  <c r="E278" i="32"/>
  <c r="C278" i="32"/>
  <c r="T32" i="32"/>
  <c r="B278" i="32"/>
  <c r="E277" i="32"/>
  <c r="C277" i="32"/>
  <c r="T29" i="32"/>
  <c r="B277" i="32"/>
  <c r="E276" i="32"/>
  <c r="C276" i="32"/>
  <c r="T28" i="32"/>
  <c r="B276" i="32"/>
  <c r="E275" i="32"/>
  <c r="C275" i="32"/>
  <c r="T27" i="32"/>
  <c r="B275" i="32"/>
  <c r="E274" i="32"/>
  <c r="C274" i="32"/>
  <c r="T26" i="32"/>
  <c r="B274" i="32"/>
  <c r="E273" i="32"/>
  <c r="C273" i="32"/>
  <c r="T24" i="32"/>
  <c r="B273" i="32"/>
  <c r="E272" i="32"/>
  <c r="C272" i="32"/>
  <c r="T23" i="32"/>
  <c r="B272" i="32"/>
  <c r="E271" i="32"/>
  <c r="C271" i="32"/>
  <c r="T22" i="32"/>
  <c r="B271" i="32"/>
  <c r="E270" i="32"/>
  <c r="C270" i="32"/>
  <c r="T21" i="32"/>
  <c r="B270" i="32"/>
  <c r="E269" i="32"/>
  <c r="C269" i="32"/>
  <c r="T20" i="32"/>
  <c r="B269" i="32"/>
  <c r="E268" i="32"/>
  <c r="C268" i="32"/>
  <c r="T19" i="32"/>
  <c r="B268" i="32"/>
  <c r="E267" i="32"/>
  <c r="C267" i="32"/>
  <c r="T18" i="32"/>
  <c r="B267" i="32"/>
  <c r="E266" i="32"/>
  <c r="C266" i="32"/>
  <c r="T16" i="32"/>
  <c r="B266" i="32"/>
  <c r="E265" i="32"/>
  <c r="C265" i="32"/>
  <c r="T15" i="32"/>
  <c r="B265" i="32"/>
  <c r="E264" i="32"/>
  <c r="C264" i="32"/>
  <c r="T14" i="32"/>
  <c r="B264" i="32"/>
  <c r="E263" i="32"/>
  <c r="C263" i="32"/>
  <c r="T13" i="32"/>
  <c r="B263" i="32"/>
  <c r="E262" i="32"/>
  <c r="C262" i="32"/>
  <c r="T12" i="32"/>
  <c r="B262" i="32"/>
  <c r="C261" i="32"/>
  <c r="T11" i="32"/>
  <c r="B261" i="32"/>
  <c r="B241" i="32"/>
  <c r="E237" i="32"/>
  <c r="C237" i="32"/>
  <c r="Q32" i="32"/>
  <c r="B237" i="32"/>
  <c r="E236" i="32"/>
  <c r="C236" i="32"/>
  <c r="Q29" i="32"/>
  <c r="B236" i="32"/>
  <c r="E235" i="32"/>
  <c r="C235" i="32"/>
  <c r="Q28" i="32"/>
  <c r="B235" i="32"/>
  <c r="E234" i="32"/>
  <c r="C234" i="32"/>
  <c r="Q27" i="32"/>
  <c r="B234" i="32"/>
  <c r="E233" i="32"/>
  <c r="C233" i="32"/>
  <c r="Q26" i="32"/>
  <c r="B233" i="32"/>
  <c r="E232" i="32"/>
  <c r="C232" i="32"/>
  <c r="Q24" i="32"/>
  <c r="B232" i="32"/>
  <c r="E231" i="32"/>
  <c r="C231" i="32"/>
  <c r="Q23" i="32"/>
  <c r="B231" i="32"/>
  <c r="E230" i="32"/>
  <c r="C230" i="32"/>
  <c r="Q22" i="32"/>
  <c r="B230" i="32"/>
  <c r="E229" i="32"/>
  <c r="C229" i="32"/>
  <c r="Q21" i="32"/>
  <c r="B229" i="32"/>
  <c r="E228" i="32"/>
  <c r="C228" i="32"/>
  <c r="Q20" i="32"/>
  <c r="B228" i="32"/>
  <c r="E227" i="32"/>
  <c r="C227" i="32"/>
  <c r="Q19" i="32"/>
  <c r="B227" i="32"/>
  <c r="E226" i="32"/>
  <c r="C226" i="32"/>
  <c r="Q18" i="32"/>
  <c r="B226" i="32"/>
  <c r="E225" i="32"/>
  <c r="C225" i="32"/>
  <c r="Q16" i="32"/>
  <c r="B225" i="32"/>
  <c r="E224" i="32"/>
  <c r="C224" i="32"/>
  <c r="Q15" i="32"/>
  <c r="B224" i="32"/>
  <c r="E223" i="32"/>
  <c r="C223" i="32"/>
  <c r="Q14" i="32"/>
  <c r="B223" i="32"/>
  <c r="E222" i="32"/>
  <c r="C222" i="32"/>
  <c r="Q13" i="32"/>
  <c r="B222" i="32"/>
  <c r="E221" i="32"/>
  <c r="C221" i="32"/>
  <c r="Q12" i="32"/>
  <c r="B221" i="32"/>
  <c r="C220" i="32"/>
  <c r="Q11" i="32"/>
  <c r="B220" i="32"/>
  <c r="B200" i="32"/>
  <c r="E196" i="32"/>
  <c r="C196" i="32"/>
  <c r="N32" i="32"/>
  <c r="B196" i="32"/>
  <c r="E195" i="32"/>
  <c r="C195" i="32"/>
  <c r="N29" i="32"/>
  <c r="B195" i="32"/>
  <c r="E194" i="32"/>
  <c r="C194" i="32"/>
  <c r="N28" i="32"/>
  <c r="B194" i="32"/>
  <c r="E193" i="32"/>
  <c r="C193" i="32"/>
  <c r="N27" i="32"/>
  <c r="B193" i="32"/>
  <c r="E192" i="32"/>
  <c r="C192" i="32"/>
  <c r="N26" i="32"/>
  <c r="B192" i="32"/>
  <c r="E191" i="32"/>
  <c r="C191" i="32"/>
  <c r="N24" i="32"/>
  <c r="B191" i="32"/>
  <c r="E190" i="32"/>
  <c r="C190" i="32"/>
  <c r="N23" i="32"/>
  <c r="B190" i="32"/>
  <c r="E189" i="32"/>
  <c r="C189" i="32"/>
  <c r="N22" i="32"/>
  <c r="B189" i="32"/>
  <c r="E188" i="32"/>
  <c r="C188" i="32"/>
  <c r="N21" i="32"/>
  <c r="B188" i="32"/>
  <c r="E187" i="32"/>
  <c r="C187" i="32"/>
  <c r="N20" i="32"/>
  <c r="B187" i="32"/>
  <c r="E186" i="32"/>
  <c r="C186" i="32"/>
  <c r="N19" i="32"/>
  <c r="B186" i="32"/>
  <c r="E185" i="32"/>
  <c r="C185" i="32"/>
  <c r="N18" i="32"/>
  <c r="B185" i="32"/>
  <c r="E184" i="32"/>
  <c r="C184" i="32"/>
  <c r="N16" i="32"/>
  <c r="B184" i="32"/>
  <c r="E183" i="32"/>
  <c r="C183" i="32"/>
  <c r="N15" i="32"/>
  <c r="B183" i="32"/>
  <c r="E182" i="32"/>
  <c r="C182" i="32"/>
  <c r="N14" i="32"/>
  <c r="B182" i="32"/>
  <c r="E181" i="32"/>
  <c r="C181" i="32"/>
  <c r="N13" i="32"/>
  <c r="B181" i="32"/>
  <c r="E180" i="32"/>
  <c r="C180" i="32"/>
  <c r="N12" i="32"/>
  <c r="B180" i="32"/>
  <c r="C179" i="32"/>
  <c r="N11" i="32"/>
  <c r="B179" i="32"/>
  <c r="B159" i="32"/>
  <c r="E155" i="32"/>
  <c r="C155" i="32"/>
  <c r="K32" i="32"/>
  <c r="B155" i="32"/>
  <c r="E154" i="32"/>
  <c r="C154" i="32"/>
  <c r="K29" i="32"/>
  <c r="B154" i="32"/>
  <c r="E153" i="32"/>
  <c r="C153" i="32"/>
  <c r="K28" i="32"/>
  <c r="B153" i="32"/>
  <c r="E152" i="32"/>
  <c r="C152" i="32"/>
  <c r="K27" i="32"/>
  <c r="B152" i="32"/>
  <c r="E151" i="32"/>
  <c r="C151" i="32"/>
  <c r="K26" i="32"/>
  <c r="B151" i="32"/>
  <c r="E150" i="32"/>
  <c r="C150" i="32"/>
  <c r="K24" i="32"/>
  <c r="B150" i="32"/>
  <c r="E149" i="32"/>
  <c r="C149" i="32"/>
  <c r="K23" i="32"/>
  <c r="B149" i="32"/>
  <c r="E148" i="32"/>
  <c r="C148" i="32"/>
  <c r="K22" i="32"/>
  <c r="B148" i="32"/>
  <c r="E147" i="32"/>
  <c r="C147" i="32"/>
  <c r="K21" i="32"/>
  <c r="B147" i="32"/>
  <c r="E146" i="32"/>
  <c r="C146" i="32"/>
  <c r="K20" i="32"/>
  <c r="B146" i="32"/>
  <c r="E145" i="32"/>
  <c r="C145" i="32"/>
  <c r="K19" i="32"/>
  <c r="B145" i="32"/>
  <c r="E144" i="32"/>
  <c r="C144" i="32"/>
  <c r="K18" i="32"/>
  <c r="B144" i="32"/>
  <c r="E143" i="32"/>
  <c r="C143" i="32"/>
  <c r="K16" i="32"/>
  <c r="B143" i="32"/>
  <c r="E142" i="32"/>
  <c r="C142" i="32"/>
  <c r="K15" i="32"/>
  <c r="B142" i="32"/>
  <c r="E141" i="32"/>
  <c r="C141" i="32"/>
  <c r="K14" i="32"/>
  <c r="B141" i="32"/>
  <c r="E140" i="32"/>
  <c r="C140" i="32"/>
  <c r="K13" i="32"/>
  <c r="B140" i="32"/>
  <c r="E139" i="32"/>
  <c r="C139" i="32"/>
  <c r="K12" i="32"/>
  <c r="B139" i="32"/>
  <c r="C138" i="32"/>
  <c r="K11" i="32"/>
  <c r="B138" i="32"/>
  <c r="B118" i="32"/>
  <c r="E114" i="32"/>
  <c r="C114" i="32"/>
  <c r="H32" i="32"/>
  <c r="B114" i="32"/>
  <c r="E113" i="32"/>
  <c r="C113" i="32"/>
  <c r="H29" i="32"/>
  <c r="B113" i="32"/>
  <c r="E112" i="32"/>
  <c r="C112" i="32"/>
  <c r="H28" i="32"/>
  <c r="B112" i="32"/>
  <c r="E111" i="32"/>
  <c r="C111" i="32"/>
  <c r="H27" i="32"/>
  <c r="B111" i="32"/>
  <c r="E110" i="32"/>
  <c r="C110" i="32"/>
  <c r="H26" i="32"/>
  <c r="B110" i="32"/>
  <c r="E109" i="32"/>
  <c r="C109" i="32"/>
  <c r="H24" i="32"/>
  <c r="B109" i="32"/>
  <c r="E108" i="32"/>
  <c r="C108" i="32"/>
  <c r="H23" i="32"/>
  <c r="B108" i="32"/>
  <c r="E107" i="32"/>
  <c r="C107" i="32"/>
  <c r="H22" i="32"/>
  <c r="B107" i="32"/>
  <c r="E106" i="32"/>
  <c r="C106" i="32"/>
  <c r="H21" i="32"/>
  <c r="B106" i="32"/>
  <c r="E105" i="32"/>
  <c r="C105" i="32"/>
  <c r="H20" i="32"/>
  <c r="B105" i="32"/>
  <c r="E104" i="32"/>
  <c r="C104" i="32"/>
  <c r="H19" i="32"/>
  <c r="B104" i="32"/>
  <c r="E103" i="32"/>
  <c r="C103" i="32"/>
  <c r="H18" i="32"/>
  <c r="B103" i="32"/>
  <c r="E102" i="32"/>
  <c r="C102" i="32"/>
  <c r="H16" i="32"/>
  <c r="B102" i="32"/>
  <c r="E101" i="32"/>
  <c r="C101" i="32"/>
  <c r="H15" i="32"/>
  <c r="B101" i="32"/>
  <c r="E100" i="32"/>
  <c r="C100" i="32"/>
  <c r="H14" i="32"/>
  <c r="B100" i="32"/>
  <c r="E99" i="32"/>
  <c r="C99" i="32"/>
  <c r="H13" i="32"/>
  <c r="B99" i="32"/>
  <c r="E98" i="32"/>
  <c r="C98" i="32"/>
  <c r="H12" i="32"/>
  <c r="B98" i="32"/>
  <c r="C97" i="32"/>
  <c r="H11" i="32"/>
  <c r="B97" i="32"/>
  <c r="B77" i="32"/>
  <c r="E71" i="32"/>
  <c r="C71" i="32"/>
  <c r="E32" i="32"/>
  <c r="B71" i="32"/>
  <c r="E70" i="32"/>
  <c r="C70" i="32"/>
  <c r="E29" i="32"/>
  <c r="B70" i="32"/>
  <c r="E69" i="32"/>
  <c r="C69" i="32"/>
  <c r="E28" i="32"/>
  <c r="B69" i="32"/>
  <c r="E68" i="32"/>
  <c r="C68" i="32"/>
  <c r="E27" i="32"/>
  <c r="B68" i="32"/>
  <c r="E67" i="32"/>
  <c r="C67" i="32"/>
  <c r="E26" i="32"/>
  <c r="B67" i="32"/>
  <c r="E66" i="32"/>
  <c r="C66" i="32"/>
  <c r="E24" i="32"/>
  <c r="B66" i="32"/>
  <c r="E65" i="32"/>
  <c r="C65" i="32"/>
  <c r="E23" i="32"/>
  <c r="B65" i="32"/>
  <c r="E64" i="32"/>
  <c r="C64" i="32"/>
  <c r="E22" i="32"/>
  <c r="B64" i="32"/>
  <c r="E63" i="32"/>
  <c r="C63" i="32"/>
  <c r="E21" i="32"/>
  <c r="B63" i="32"/>
  <c r="E62" i="32"/>
  <c r="C62" i="32"/>
  <c r="E20" i="32"/>
  <c r="B62" i="32"/>
  <c r="E61" i="32"/>
  <c r="C61" i="32"/>
  <c r="E19" i="32"/>
  <c r="B61" i="32"/>
  <c r="E60" i="32"/>
  <c r="C60" i="32"/>
  <c r="E18" i="32"/>
  <c r="B60" i="32"/>
  <c r="E59" i="32"/>
  <c r="C59" i="32"/>
  <c r="E16" i="32"/>
  <c r="B59" i="32"/>
  <c r="E58" i="32"/>
  <c r="C58" i="32"/>
  <c r="E15" i="32"/>
  <c r="B58" i="32"/>
  <c r="E57" i="32"/>
  <c r="C57" i="32"/>
  <c r="E14" i="32"/>
  <c r="B57" i="32"/>
  <c r="E56" i="32"/>
  <c r="C56" i="32"/>
  <c r="E13" i="32"/>
  <c r="B56" i="32"/>
  <c r="E55" i="32"/>
  <c r="C55" i="32"/>
  <c r="E12" i="32"/>
  <c r="B55" i="32"/>
  <c r="C54" i="32"/>
  <c r="E11" i="32"/>
  <c r="B54" i="32"/>
  <c r="B34" i="32"/>
  <c r="AF46" i="29"/>
  <c r="B588" i="29"/>
  <c r="AF44" i="29"/>
  <c r="B587" i="29"/>
  <c r="AF43" i="29"/>
  <c r="B586" i="29"/>
  <c r="AF42" i="29"/>
  <c r="B585" i="29"/>
  <c r="AF41" i="29"/>
  <c r="B584" i="29"/>
  <c r="AF39" i="29"/>
  <c r="B583" i="29"/>
  <c r="AF38" i="29"/>
  <c r="B582" i="29"/>
  <c r="AF37" i="29"/>
  <c r="B581" i="29"/>
  <c r="AF36" i="29"/>
  <c r="B580" i="29"/>
  <c r="AF35" i="29"/>
  <c r="B579" i="29"/>
  <c r="AF34" i="29"/>
  <c r="B578" i="29"/>
  <c r="AF32" i="29"/>
  <c r="B577" i="29"/>
  <c r="AF31" i="29"/>
  <c r="B576" i="29"/>
  <c r="AF30" i="29"/>
  <c r="B575" i="29"/>
  <c r="AF29" i="29"/>
  <c r="B574" i="29"/>
  <c r="AF28" i="29"/>
  <c r="B573" i="29"/>
  <c r="AF27" i="29"/>
  <c r="B572" i="29"/>
  <c r="AF26" i="29"/>
  <c r="B571" i="29"/>
  <c r="AF25" i="29"/>
  <c r="B570" i="29"/>
  <c r="AF24" i="29"/>
  <c r="B569" i="29"/>
  <c r="AF22" i="29"/>
  <c r="B568" i="29"/>
  <c r="AF21" i="29"/>
  <c r="B567" i="29"/>
  <c r="AF20" i="29"/>
  <c r="B566" i="29"/>
  <c r="AF19" i="29"/>
  <c r="B565" i="29"/>
  <c r="AF18" i="29"/>
  <c r="B564" i="29"/>
  <c r="AF16" i="29"/>
  <c r="B563" i="29"/>
  <c r="AF15" i="29"/>
  <c r="B562" i="29"/>
  <c r="AF14" i="29"/>
  <c r="B561" i="29"/>
  <c r="AF13" i="29"/>
  <c r="B560" i="29"/>
  <c r="AF12" i="29"/>
  <c r="B559" i="29"/>
  <c r="AF11" i="29"/>
  <c r="B558" i="29"/>
  <c r="E588" i="29"/>
  <c r="C588" i="29"/>
  <c r="E587" i="29"/>
  <c r="C587" i="29"/>
  <c r="E586" i="29"/>
  <c r="C586" i="29"/>
  <c r="E585" i="29"/>
  <c r="C585" i="29"/>
  <c r="E584" i="29"/>
  <c r="C584" i="29"/>
  <c r="E583" i="29"/>
  <c r="C583" i="29"/>
  <c r="E582" i="29"/>
  <c r="C582" i="29"/>
  <c r="E581" i="29"/>
  <c r="C581" i="29"/>
  <c r="E580" i="29"/>
  <c r="C580" i="29"/>
  <c r="E579" i="29"/>
  <c r="C579" i="29"/>
  <c r="E578" i="29"/>
  <c r="C578" i="29"/>
  <c r="E577" i="29"/>
  <c r="C577" i="29"/>
  <c r="E576" i="29"/>
  <c r="C576" i="29"/>
  <c r="E575" i="29"/>
  <c r="C575" i="29"/>
  <c r="E574" i="29"/>
  <c r="C574" i="29"/>
  <c r="E573" i="29"/>
  <c r="C573" i="29"/>
  <c r="E572" i="29"/>
  <c r="C572" i="29"/>
  <c r="E571" i="29"/>
  <c r="C571" i="29"/>
  <c r="E570" i="29"/>
  <c r="C570" i="29"/>
  <c r="E569" i="29"/>
  <c r="C569" i="29"/>
  <c r="E568" i="29"/>
  <c r="C568" i="29"/>
  <c r="E567" i="29"/>
  <c r="C567" i="29"/>
  <c r="E566" i="29"/>
  <c r="C566" i="29"/>
  <c r="E565" i="29"/>
  <c r="C565" i="29"/>
  <c r="E564" i="29"/>
  <c r="C564" i="29"/>
  <c r="E563" i="29"/>
  <c r="C563" i="29"/>
  <c r="E562" i="29"/>
  <c r="C562" i="29"/>
  <c r="E561" i="29"/>
  <c r="C561" i="29"/>
  <c r="E560" i="29"/>
  <c r="C560" i="29"/>
  <c r="E559" i="29"/>
  <c r="C559" i="29"/>
  <c r="C558" i="29"/>
  <c r="AC46" i="29"/>
  <c r="B533" i="29"/>
  <c r="AC44" i="29"/>
  <c r="B532" i="29"/>
  <c r="AC43" i="29"/>
  <c r="B531" i="29"/>
  <c r="AC42" i="29"/>
  <c r="B530" i="29"/>
  <c r="AC41" i="29"/>
  <c r="B529" i="29"/>
  <c r="AC39" i="29"/>
  <c r="B528" i="29"/>
  <c r="AC38" i="29"/>
  <c r="B527" i="29"/>
  <c r="AC37" i="29"/>
  <c r="B526" i="29"/>
  <c r="AC36" i="29"/>
  <c r="B525" i="29"/>
  <c r="AC35" i="29"/>
  <c r="B524" i="29"/>
  <c r="AC34" i="29"/>
  <c r="B523" i="29"/>
  <c r="AC32" i="29"/>
  <c r="B522" i="29"/>
  <c r="AC31" i="29"/>
  <c r="B521" i="29"/>
  <c r="AC30" i="29"/>
  <c r="B520" i="29"/>
  <c r="AC29" i="29"/>
  <c r="B519" i="29"/>
  <c r="AC28" i="29"/>
  <c r="B518" i="29"/>
  <c r="AC27" i="29"/>
  <c r="B517" i="29"/>
  <c r="AC26" i="29"/>
  <c r="B516" i="29"/>
  <c r="AC25" i="29"/>
  <c r="B515" i="29"/>
  <c r="AC24" i="29"/>
  <c r="B514" i="29"/>
  <c r="AC22" i="29"/>
  <c r="B513" i="29"/>
  <c r="AC21" i="29"/>
  <c r="B512" i="29"/>
  <c r="AC20" i="29"/>
  <c r="B511" i="29"/>
  <c r="AC19" i="29"/>
  <c r="B510" i="29"/>
  <c r="AC18" i="29"/>
  <c r="B509" i="29"/>
  <c r="AC16" i="29"/>
  <c r="B508" i="29"/>
  <c r="AC15" i="29"/>
  <c r="B507" i="29"/>
  <c r="AC14" i="29"/>
  <c r="B506" i="29"/>
  <c r="AC13" i="29"/>
  <c r="B505" i="29"/>
  <c r="AC12" i="29"/>
  <c r="B504" i="29"/>
  <c r="AC11" i="29"/>
  <c r="B503" i="29"/>
  <c r="E533" i="29"/>
  <c r="C533" i="29"/>
  <c r="E532" i="29"/>
  <c r="C532" i="29"/>
  <c r="E531" i="29"/>
  <c r="C531" i="29"/>
  <c r="E530" i="29"/>
  <c r="C530" i="29"/>
  <c r="E529" i="29"/>
  <c r="C529" i="29"/>
  <c r="E528" i="29"/>
  <c r="C528" i="29"/>
  <c r="E527" i="29"/>
  <c r="C527" i="29"/>
  <c r="E526" i="29"/>
  <c r="C526" i="29"/>
  <c r="E525" i="29"/>
  <c r="C525" i="29"/>
  <c r="E524" i="29"/>
  <c r="C524" i="29"/>
  <c r="E523" i="29"/>
  <c r="C523" i="29"/>
  <c r="E522" i="29"/>
  <c r="C522" i="29"/>
  <c r="E521" i="29"/>
  <c r="C521" i="29"/>
  <c r="E520" i="29"/>
  <c r="C520" i="29"/>
  <c r="E519" i="29"/>
  <c r="C519" i="29"/>
  <c r="E518" i="29"/>
  <c r="C518" i="29"/>
  <c r="E517" i="29"/>
  <c r="C517" i="29"/>
  <c r="E516" i="29"/>
  <c r="C516" i="29"/>
  <c r="E515" i="29"/>
  <c r="C515" i="29"/>
  <c r="E514" i="29"/>
  <c r="C514" i="29"/>
  <c r="E513" i="29"/>
  <c r="C513" i="29"/>
  <c r="E512" i="29"/>
  <c r="C512" i="29"/>
  <c r="E511" i="29"/>
  <c r="C511" i="29"/>
  <c r="E510" i="29"/>
  <c r="C510" i="29"/>
  <c r="E509" i="29"/>
  <c r="C509" i="29"/>
  <c r="E508" i="29"/>
  <c r="C508" i="29"/>
  <c r="E507" i="29"/>
  <c r="C507" i="29"/>
  <c r="E506" i="29"/>
  <c r="C506" i="29"/>
  <c r="E505" i="29"/>
  <c r="C505" i="29"/>
  <c r="E504" i="29"/>
  <c r="C504" i="29"/>
  <c r="C503" i="29"/>
  <c r="Z46" i="29"/>
  <c r="B479" i="29"/>
  <c r="Z44" i="29"/>
  <c r="B478" i="29"/>
  <c r="Z43" i="29"/>
  <c r="B477" i="29"/>
  <c r="Z42" i="29"/>
  <c r="B476" i="29"/>
  <c r="Z41" i="29"/>
  <c r="B475" i="29"/>
  <c r="Z39" i="29"/>
  <c r="B474" i="29"/>
  <c r="Z38" i="29"/>
  <c r="B473" i="29"/>
  <c r="Z37" i="29"/>
  <c r="B472" i="29"/>
  <c r="Z36" i="29"/>
  <c r="B471" i="29"/>
  <c r="Z35" i="29"/>
  <c r="B470" i="29"/>
  <c r="Z34" i="29"/>
  <c r="B469" i="29"/>
  <c r="Z32" i="29"/>
  <c r="B468" i="29"/>
  <c r="Z31" i="29"/>
  <c r="B467" i="29"/>
  <c r="Z30" i="29"/>
  <c r="B466" i="29"/>
  <c r="Z29" i="29"/>
  <c r="B465" i="29"/>
  <c r="Z28" i="29"/>
  <c r="B464" i="29"/>
  <c r="Z27" i="29"/>
  <c r="B463" i="29"/>
  <c r="Z26" i="29"/>
  <c r="B462" i="29"/>
  <c r="Z25" i="29"/>
  <c r="B461" i="29"/>
  <c r="Z24" i="29"/>
  <c r="B460" i="29"/>
  <c r="Z22" i="29"/>
  <c r="B459" i="29"/>
  <c r="Z21" i="29"/>
  <c r="B458" i="29"/>
  <c r="Z20" i="29"/>
  <c r="B457" i="29"/>
  <c r="Z19" i="29"/>
  <c r="B456" i="29"/>
  <c r="Z18" i="29"/>
  <c r="B455" i="29"/>
  <c r="Z16" i="29"/>
  <c r="B454" i="29"/>
  <c r="Z15" i="29"/>
  <c r="B453" i="29"/>
  <c r="Z14" i="29"/>
  <c r="B452" i="29"/>
  <c r="Z13" i="29"/>
  <c r="B451" i="29"/>
  <c r="Z12" i="29"/>
  <c r="B450" i="29"/>
  <c r="Z11" i="29"/>
  <c r="B449" i="29"/>
  <c r="E479" i="29"/>
  <c r="C479" i="29"/>
  <c r="E478" i="29"/>
  <c r="C478" i="29"/>
  <c r="E477" i="29"/>
  <c r="C477" i="29"/>
  <c r="E476" i="29"/>
  <c r="C476" i="29"/>
  <c r="E475" i="29"/>
  <c r="C475" i="29"/>
  <c r="E474" i="29"/>
  <c r="C474" i="29"/>
  <c r="E473" i="29"/>
  <c r="C473" i="29"/>
  <c r="E472" i="29"/>
  <c r="C472" i="29"/>
  <c r="E471" i="29"/>
  <c r="C471" i="29"/>
  <c r="E470" i="29"/>
  <c r="C470" i="29"/>
  <c r="E469" i="29"/>
  <c r="C469" i="29"/>
  <c r="E468" i="29"/>
  <c r="C468" i="29"/>
  <c r="E467" i="29"/>
  <c r="C467" i="29"/>
  <c r="E466" i="29"/>
  <c r="C466" i="29"/>
  <c r="E465" i="29"/>
  <c r="C465" i="29"/>
  <c r="E464" i="29"/>
  <c r="C464" i="29"/>
  <c r="E463" i="29"/>
  <c r="C463" i="29"/>
  <c r="E462" i="29"/>
  <c r="C462" i="29"/>
  <c r="E461" i="29"/>
  <c r="C461" i="29"/>
  <c r="E460" i="29"/>
  <c r="C460" i="29"/>
  <c r="E459" i="29"/>
  <c r="C459" i="29"/>
  <c r="E458" i="29"/>
  <c r="C458" i="29"/>
  <c r="E457" i="29"/>
  <c r="C457" i="29"/>
  <c r="E456" i="29"/>
  <c r="C456" i="29"/>
  <c r="E455" i="29"/>
  <c r="C455" i="29"/>
  <c r="E454" i="29"/>
  <c r="C454" i="29"/>
  <c r="E453" i="29"/>
  <c r="C453" i="29"/>
  <c r="E452" i="29"/>
  <c r="C452" i="29"/>
  <c r="E451" i="29"/>
  <c r="C451" i="29"/>
  <c r="E450" i="29"/>
  <c r="C450" i="29"/>
  <c r="C449" i="29"/>
  <c r="W46" i="29"/>
  <c r="B424" i="29"/>
  <c r="W44" i="29"/>
  <c r="B423" i="29"/>
  <c r="W43" i="29"/>
  <c r="B422" i="29"/>
  <c r="W42" i="29"/>
  <c r="B421" i="29"/>
  <c r="W41" i="29"/>
  <c r="B420" i="29"/>
  <c r="W39" i="29"/>
  <c r="B419" i="29"/>
  <c r="W38" i="29"/>
  <c r="B418" i="29"/>
  <c r="W37" i="29"/>
  <c r="B417" i="29"/>
  <c r="W36" i="29"/>
  <c r="B416" i="29"/>
  <c r="W35" i="29"/>
  <c r="B415" i="29"/>
  <c r="W34" i="29"/>
  <c r="B414" i="29"/>
  <c r="W32" i="29"/>
  <c r="B413" i="29"/>
  <c r="W31" i="29"/>
  <c r="B412" i="29"/>
  <c r="W30" i="29"/>
  <c r="B411" i="29"/>
  <c r="W29" i="29"/>
  <c r="B410" i="29"/>
  <c r="W28" i="29"/>
  <c r="B409" i="29"/>
  <c r="W27" i="29"/>
  <c r="B408" i="29"/>
  <c r="W26" i="29"/>
  <c r="B407" i="29"/>
  <c r="W25" i="29"/>
  <c r="B406" i="29"/>
  <c r="W24" i="29"/>
  <c r="B405" i="29"/>
  <c r="W22" i="29"/>
  <c r="B404" i="29"/>
  <c r="W21" i="29"/>
  <c r="B403" i="29"/>
  <c r="W20" i="29"/>
  <c r="B402" i="29"/>
  <c r="W19" i="29"/>
  <c r="B401" i="29"/>
  <c r="W18" i="29"/>
  <c r="B400" i="29"/>
  <c r="W16" i="29"/>
  <c r="B399" i="29"/>
  <c r="W15" i="29"/>
  <c r="B398" i="29"/>
  <c r="W14" i="29"/>
  <c r="B397" i="29"/>
  <c r="W13" i="29"/>
  <c r="B396" i="29"/>
  <c r="W12" i="29"/>
  <c r="B395" i="29"/>
  <c r="W11" i="29"/>
  <c r="B394" i="29"/>
  <c r="E424" i="29"/>
  <c r="C424" i="29"/>
  <c r="E423" i="29"/>
  <c r="C423" i="29"/>
  <c r="E422" i="29"/>
  <c r="C422" i="29"/>
  <c r="E421" i="29"/>
  <c r="C421" i="29"/>
  <c r="E420" i="29"/>
  <c r="C420" i="29"/>
  <c r="E419" i="29"/>
  <c r="C419" i="29"/>
  <c r="E418" i="29"/>
  <c r="C418" i="29"/>
  <c r="E417" i="29"/>
  <c r="C417" i="29"/>
  <c r="E416" i="29"/>
  <c r="C416" i="29"/>
  <c r="E415" i="29"/>
  <c r="C415" i="29"/>
  <c r="E414" i="29"/>
  <c r="C414" i="29"/>
  <c r="E413" i="29"/>
  <c r="C413" i="29"/>
  <c r="E412" i="29"/>
  <c r="C412" i="29"/>
  <c r="E411" i="29"/>
  <c r="C411" i="29"/>
  <c r="E410" i="29"/>
  <c r="C410" i="29"/>
  <c r="E409" i="29"/>
  <c r="C409" i="29"/>
  <c r="E408" i="29"/>
  <c r="C408" i="29"/>
  <c r="E407" i="29"/>
  <c r="C407" i="29"/>
  <c r="E406" i="29"/>
  <c r="C406" i="29"/>
  <c r="E405" i="29"/>
  <c r="C405" i="29"/>
  <c r="E404" i="29"/>
  <c r="C404" i="29"/>
  <c r="E403" i="29"/>
  <c r="C403" i="29"/>
  <c r="E402" i="29"/>
  <c r="C402" i="29"/>
  <c r="E401" i="29"/>
  <c r="C401" i="29"/>
  <c r="E400" i="29"/>
  <c r="C400" i="29"/>
  <c r="E399" i="29"/>
  <c r="C399" i="29"/>
  <c r="E398" i="29"/>
  <c r="C398" i="29"/>
  <c r="E397" i="29"/>
  <c r="C397" i="29"/>
  <c r="E396" i="29"/>
  <c r="C396" i="29"/>
  <c r="E395" i="29"/>
  <c r="C395" i="29"/>
  <c r="C394" i="29"/>
  <c r="T46" i="29"/>
  <c r="B370" i="29"/>
  <c r="T44" i="29"/>
  <c r="B369" i="29"/>
  <c r="T43" i="29"/>
  <c r="B368" i="29"/>
  <c r="T42" i="29"/>
  <c r="B367" i="29"/>
  <c r="T41" i="29"/>
  <c r="B366" i="29"/>
  <c r="T39" i="29"/>
  <c r="B365" i="29"/>
  <c r="T38" i="29"/>
  <c r="B364" i="29"/>
  <c r="T37" i="29"/>
  <c r="B363" i="29"/>
  <c r="T36" i="29"/>
  <c r="B362" i="29"/>
  <c r="T35" i="29"/>
  <c r="B361" i="29"/>
  <c r="T34" i="29"/>
  <c r="B360" i="29"/>
  <c r="T32" i="29"/>
  <c r="B359" i="29"/>
  <c r="T31" i="29"/>
  <c r="B358" i="29"/>
  <c r="T30" i="29"/>
  <c r="B357" i="29"/>
  <c r="T29" i="29"/>
  <c r="B356" i="29"/>
  <c r="T28" i="29"/>
  <c r="B355" i="29"/>
  <c r="T27" i="29"/>
  <c r="B354" i="29"/>
  <c r="T26" i="29"/>
  <c r="B353" i="29"/>
  <c r="T25" i="29"/>
  <c r="B352" i="29"/>
  <c r="T24" i="29"/>
  <c r="B351" i="29"/>
  <c r="T22" i="29"/>
  <c r="B350" i="29"/>
  <c r="T21" i="29"/>
  <c r="B349" i="29"/>
  <c r="T20" i="29"/>
  <c r="B348" i="29"/>
  <c r="T19" i="29"/>
  <c r="B347" i="29"/>
  <c r="T18" i="29"/>
  <c r="B346" i="29"/>
  <c r="T16" i="29"/>
  <c r="B345" i="29"/>
  <c r="T15" i="29"/>
  <c r="B344" i="29"/>
  <c r="T14" i="29"/>
  <c r="B343" i="29"/>
  <c r="T13" i="29"/>
  <c r="B342" i="29"/>
  <c r="T12" i="29"/>
  <c r="B341" i="29"/>
  <c r="T11" i="29"/>
  <c r="B340" i="29"/>
  <c r="E370" i="29"/>
  <c r="C370" i="29"/>
  <c r="E369" i="29"/>
  <c r="C369" i="29"/>
  <c r="E368" i="29"/>
  <c r="C368" i="29"/>
  <c r="E367" i="29"/>
  <c r="C367" i="29"/>
  <c r="E366" i="29"/>
  <c r="C366" i="29"/>
  <c r="E365" i="29"/>
  <c r="C365" i="29"/>
  <c r="E364" i="29"/>
  <c r="C364" i="29"/>
  <c r="E363" i="29"/>
  <c r="C363" i="29"/>
  <c r="E362" i="29"/>
  <c r="C362" i="29"/>
  <c r="E361" i="29"/>
  <c r="C361" i="29"/>
  <c r="E360" i="29"/>
  <c r="C360" i="29"/>
  <c r="E359" i="29"/>
  <c r="C359" i="29"/>
  <c r="E358" i="29"/>
  <c r="C358" i="29"/>
  <c r="E357" i="29"/>
  <c r="C357" i="29"/>
  <c r="E356" i="29"/>
  <c r="C356" i="29"/>
  <c r="E355" i="29"/>
  <c r="C355" i="29"/>
  <c r="E354" i="29"/>
  <c r="C354" i="29"/>
  <c r="E353" i="29"/>
  <c r="C353" i="29"/>
  <c r="E352" i="29"/>
  <c r="C352" i="29"/>
  <c r="E351" i="29"/>
  <c r="C351" i="29"/>
  <c r="E350" i="29"/>
  <c r="C350" i="29"/>
  <c r="E349" i="29"/>
  <c r="C349" i="29"/>
  <c r="E348" i="29"/>
  <c r="C348" i="29"/>
  <c r="E347" i="29"/>
  <c r="C347" i="29"/>
  <c r="E346" i="29"/>
  <c r="C346" i="29"/>
  <c r="E345" i="29"/>
  <c r="C345" i="29"/>
  <c r="E344" i="29"/>
  <c r="C344" i="29"/>
  <c r="E343" i="29"/>
  <c r="C343" i="29"/>
  <c r="E342" i="29"/>
  <c r="C342" i="29"/>
  <c r="E341" i="29"/>
  <c r="C341" i="29"/>
  <c r="C340" i="29"/>
  <c r="Q46" i="29"/>
  <c r="B315" i="29"/>
  <c r="Q44" i="29"/>
  <c r="B314" i="29"/>
  <c r="Q43" i="29"/>
  <c r="B313" i="29"/>
  <c r="Q42" i="29"/>
  <c r="B312" i="29"/>
  <c r="Q41" i="29"/>
  <c r="B311" i="29"/>
  <c r="Q39" i="29"/>
  <c r="B310" i="29"/>
  <c r="Q38" i="29"/>
  <c r="B309" i="29"/>
  <c r="Q37" i="29"/>
  <c r="B308" i="29"/>
  <c r="Q36" i="29"/>
  <c r="B307" i="29"/>
  <c r="Q35" i="29"/>
  <c r="B306" i="29"/>
  <c r="Q34" i="29"/>
  <c r="B305" i="29"/>
  <c r="Q32" i="29"/>
  <c r="B304" i="29"/>
  <c r="Q31" i="29"/>
  <c r="B303" i="29"/>
  <c r="Q30" i="29"/>
  <c r="B302" i="29"/>
  <c r="Q29" i="29"/>
  <c r="B301" i="29"/>
  <c r="Q28" i="29"/>
  <c r="B300" i="29"/>
  <c r="Q27" i="29"/>
  <c r="B299" i="29"/>
  <c r="Q26" i="29"/>
  <c r="B298" i="29"/>
  <c r="Q25" i="29"/>
  <c r="B297" i="29"/>
  <c r="Q24" i="29"/>
  <c r="B296" i="29"/>
  <c r="Q22" i="29"/>
  <c r="B295" i="29"/>
  <c r="Q21" i="29"/>
  <c r="B294" i="29"/>
  <c r="Q20" i="29"/>
  <c r="B293" i="29"/>
  <c r="Q19" i="29"/>
  <c r="B292" i="29"/>
  <c r="Q18" i="29"/>
  <c r="B291" i="29"/>
  <c r="Q16" i="29"/>
  <c r="B290" i="29"/>
  <c r="Q15" i="29"/>
  <c r="B289" i="29"/>
  <c r="Q14" i="29"/>
  <c r="B288" i="29"/>
  <c r="Q13" i="29"/>
  <c r="B287" i="29"/>
  <c r="Q12" i="29"/>
  <c r="B286" i="29"/>
  <c r="Q11" i="29"/>
  <c r="B285" i="29"/>
  <c r="E315" i="29"/>
  <c r="C315" i="29"/>
  <c r="E314" i="29"/>
  <c r="C314" i="29"/>
  <c r="E313" i="29"/>
  <c r="C313" i="29"/>
  <c r="E312" i="29"/>
  <c r="C312" i="29"/>
  <c r="E311" i="29"/>
  <c r="C311" i="29"/>
  <c r="E310" i="29"/>
  <c r="C310" i="29"/>
  <c r="E309" i="29"/>
  <c r="C309" i="29"/>
  <c r="E308" i="29"/>
  <c r="C308" i="29"/>
  <c r="E307" i="29"/>
  <c r="C307" i="29"/>
  <c r="E306" i="29"/>
  <c r="C306" i="29"/>
  <c r="E305" i="29"/>
  <c r="C305" i="29"/>
  <c r="E304" i="29"/>
  <c r="C304" i="29"/>
  <c r="E303" i="29"/>
  <c r="C303" i="29"/>
  <c r="E302" i="29"/>
  <c r="C302" i="29"/>
  <c r="E301" i="29"/>
  <c r="C301" i="29"/>
  <c r="E300" i="29"/>
  <c r="C300" i="29"/>
  <c r="E299" i="29"/>
  <c r="C299" i="29"/>
  <c r="E298" i="29"/>
  <c r="C298" i="29"/>
  <c r="E297" i="29"/>
  <c r="C297" i="29"/>
  <c r="E296" i="29"/>
  <c r="C296" i="29"/>
  <c r="E295" i="29"/>
  <c r="C295" i="29"/>
  <c r="E294" i="29"/>
  <c r="C294" i="29"/>
  <c r="E293" i="29"/>
  <c r="C293" i="29"/>
  <c r="E292" i="29"/>
  <c r="C292" i="29"/>
  <c r="E291" i="29"/>
  <c r="C291" i="29"/>
  <c r="E290" i="29"/>
  <c r="C290" i="29"/>
  <c r="E289" i="29"/>
  <c r="C289" i="29"/>
  <c r="E288" i="29"/>
  <c r="C288" i="29"/>
  <c r="E287" i="29"/>
  <c r="C287" i="29"/>
  <c r="E286" i="29"/>
  <c r="C286" i="29"/>
  <c r="C285" i="29"/>
  <c r="N46" i="29"/>
  <c r="B261" i="29"/>
  <c r="N44" i="29"/>
  <c r="B260" i="29"/>
  <c r="N43" i="29"/>
  <c r="B259" i="29"/>
  <c r="N42" i="29"/>
  <c r="B258" i="29"/>
  <c r="N41" i="29"/>
  <c r="B257" i="29"/>
  <c r="N39" i="29"/>
  <c r="B256" i="29"/>
  <c r="N38" i="29"/>
  <c r="B255" i="29"/>
  <c r="N37" i="29"/>
  <c r="B254" i="29"/>
  <c r="N36" i="29"/>
  <c r="B253" i="29"/>
  <c r="N35" i="29"/>
  <c r="B252" i="29"/>
  <c r="N34" i="29"/>
  <c r="B251" i="29"/>
  <c r="N32" i="29"/>
  <c r="B250" i="29"/>
  <c r="N31" i="29"/>
  <c r="B249" i="29"/>
  <c r="N30" i="29"/>
  <c r="B248" i="29"/>
  <c r="N29" i="29"/>
  <c r="B247" i="29"/>
  <c r="N28" i="29"/>
  <c r="B246" i="29"/>
  <c r="N27" i="29"/>
  <c r="B245" i="29"/>
  <c r="N26" i="29"/>
  <c r="B244" i="29"/>
  <c r="N25" i="29"/>
  <c r="B243" i="29"/>
  <c r="N24" i="29"/>
  <c r="B242" i="29"/>
  <c r="N22" i="29"/>
  <c r="B241" i="29"/>
  <c r="N21" i="29"/>
  <c r="B240" i="29"/>
  <c r="N20" i="29"/>
  <c r="B239" i="29"/>
  <c r="N19" i="29"/>
  <c r="B238" i="29"/>
  <c r="N18" i="29"/>
  <c r="B237" i="29"/>
  <c r="N16" i="29"/>
  <c r="B236" i="29"/>
  <c r="N15" i="29"/>
  <c r="B235" i="29"/>
  <c r="N14" i="29"/>
  <c r="B234" i="29"/>
  <c r="N13" i="29"/>
  <c r="B233" i="29"/>
  <c r="N12" i="29"/>
  <c r="B232" i="29"/>
  <c r="N11" i="29"/>
  <c r="B231" i="29"/>
  <c r="E261" i="29"/>
  <c r="C261" i="29"/>
  <c r="E260" i="29"/>
  <c r="C260" i="29"/>
  <c r="E259" i="29"/>
  <c r="C259" i="29"/>
  <c r="E258" i="29"/>
  <c r="C258" i="29"/>
  <c r="E257" i="29"/>
  <c r="C257" i="29"/>
  <c r="E256" i="29"/>
  <c r="C256" i="29"/>
  <c r="E255" i="29"/>
  <c r="C255" i="29"/>
  <c r="E254" i="29"/>
  <c r="C254" i="29"/>
  <c r="E253" i="29"/>
  <c r="C253" i="29"/>
  <c r="E252" i="29"/>
  <c r="C252" i="29"/>
  <c r="E251" i="29"/>
  <c r="C251" i="29"/>
  <c r="E250" i="29"/>
  <c r="C250" i="29"/>
  <c r="E249" i="29"/>
  <c r="C249" i="29"/>
  <c r="E248" i="29"/>
  <c r="C248" i="29"/>
  <c r="E247" i="29"/>
  <c r="C247" i="29"/>
  <c r="E246" i="29"/>
  <c r="C246" i="29"/>
  <c r="E245" i="29"/>
  <c r="C245" i="29"/>
  <c r="E244" i="29"/>
  <c r="C244" i="29"/>
  <c r="E243" i="29"/>
  <c r="C243" i="29"/>
  <c r="E242" i="29"/>
  <c r="C242" i="29"/>
  <c r="E241" i="29"/>
  <c r="C241" i="29"/>
  <c r="E240" i="29"/>
  <c r="C240" i="29"/>
  <c r="E239" i="29"/>
  <c r="C239" i="29"/>
  <c r="E238" i="29"/>
  <c r="C238" i="29"/>
  <c r="E237" i="29"/>
  <c r="C237" i="29"/>
  <c r="E236" i="29"/>
  <c r="C236" i="29"/>
  <c r="E235" i="29"/>
  <c r="C235" i="29"/>
  <c r="E234" i="29"/>
  <c r="C234" i="29"/>
  <c r="E233" i="29"/>
  <c r="C233" i="29"/>
  <c r="E232" i="29"/>
  <c r="C232" i="29"/>
  <c r="C231" i="29"/>
  <c r="K46" i="29"/>
  <c r="B207" i="29"/>
  <c r="K44" i="29"/>
  <c r="B206" i="29"/>
  <c r="K43" i="29"/>
  <c r="B205" i="29"/>
  <c r="K42" i="29"/>
  <c r="B204" i="29"/>
  <c r="K41" i="29"/>
  <c r="B203" i="29"/>
  <c r="K39" i="29"/>
  <c r="B202" i="29"/>
  <c r="K38" i="29"/>
  <c r="B201" i="29"/>
  <c r="K37" i="29"/>
  <c r="B200" i="29"/>
  <c r="K36" i="29"/>
  <c r="B199" i="29"/>
  <c r="K35" i="29"/>
  <c r="B198" i="29"/>
  <c r="K34" i="29"/>
  <c r="B197" i="29"/>
  <c r="K32" i="29"/>
  <c r="B196" i="29"/>
  <c r="K31" i="29"/>
  <c r="B195" i="29"/>
  <c r="K30" i="29"/>
  <c r="B194" i="29"/>
  <c r="K29" i="29"/>
  <c r="B193" i="29"/>
  <c r="K28" i="29"/>
  <c r="B192" i="29"/>
  <c r="K27" i="29"/>
  <c r="B191" i="29"/>
  <c r="K26" i="29"/>
  <c r="B190" i="29"/>
  <c r="K25" i="29"/>
  <c r="B189" i="29"/>
  <c r="K24" i="29"/>
  <c r="B188" i="29"/>
  <c r="K22" i="29"/>
  <c r="B187" i="29"/>
  <c r="K21" i="29"/>
  <c r="B186" i="29"/>
  <c r="K20" i="29"/>
  <c r="B185" i="29"/>
  <c r="K19" i="29"/>
  <c r="B184" i="29"/>
  <c r="K18" i="29"/>
  <c r="B183" i="29"/>
  <c r="K16" i="29"/>
  <c r="B182" i="29"/>
  <c r="K15" i="29"/>
  <c r="B181" i="29"/>
  <c r="K14" i="29"/>
  <c r="B180" i="29"/>
  <c r="K13" i="29"/>
  <c r="B179" i="29"/>
  <c r="K12" i="29"/>
  <c r="B178" i="29"/>
  <c r="K11" i="29"/>
  <c r="B177" i="29"/>
  <c r="E207" i="29"/>
  <c r="C207" i="29"/>
  <c r="E206" i="29"/>
  <c r="C206" i="29"/>
  <c r="E205" i="29"/>
  <c r="C205" i="29"/>
  <c r="E204" i="29"/>
  <c r="C204" i="29"/>
  <c r="E203" i="29"/>
  <c r="C203" i="29"/>
  <c r="E202" i="29"/>
  <c r="C202" i="29"/>
  <c r="E201" i="29"/>
  <c r="C201" i="29"/>
  <c r="E200" i="29"/>
  <c r="C200" i="29"/>
  <c r="E199" i="29"/>
  <c r="C199" i="29"/>
  <c r="E198" i="29"/>
  <c r="C198" i="29"/>
  <c r="E197" i="29"/>
  <c r="C197" i="29"/>
  <c r="E196" i="29"/>
  <c r="C196" i="29"/>
  <c r="E195" i="29"/>
  <c r="C195" i="29"/>
  <c r="E194" i="29"/>
  <c r="C194" i="29"/>
  <c r="E193" i="29"/>
  <c r="C193" i="29"/>
  <c r="E192" i="29"/>
  <c r="C192" i="29"/>
  <c r="E191" i="29"/>
  <c r="C191" i="29"/>
  <c r="E190" i="29"/>
  <c r="C190" i="29"/>
  <c r="E189" i="29"/>
  <c r="C189" i="29"/>
  <c r="E188" i="29"/>
  <c r="C188" i="29"/>
  <c r="E187" i="29"/>
  <c r="C187" i="29"/>
  <c r="E186" i="29"/>
  <c r="C186" i="29"/>
  <c r="E185" i="29"/>
  <c r="C185" i="29"/>
  <c r="E184" i="29"/>
  <c r="C184" i="29"/>
  <c r="E183" i="29"/>
  <c r="C183" i="29"/>
  <c r="E182" i="29"/>
  <c r="C182" i="29"/>
  <c r="E181" i="29"/>
  <c r="C181" i="29"/>
  <c r="E180" i="29"/>
  <c r="C180" i="29"/>
  <c r="E179" i="29"/>
  <c r="C179" i="29"/>
  <c r="E178" i="29"/>
  <c r="C178" i="29"/>
  <c r="C177" i="29"/>
  <c r="H46" i="29"/>
  <c r="B153" i="29"/>
  <c r="H44" i="29"/>
  <c r="B152" i="29"/>
  <c r="H43" i="29"/>
  <c r="B151" i="29"/>
  <c r="H42" i="29"/>
  <c r="B150" i="29"/>
  <c r="H41" i="29"/>
  <c r="B149" i="29"/>
  <c r="H39" i="29"/>
  <c r="B148" i="29"/>
  <c r="H38" i="29"/>
  <c r="B147" i="29"/>
  <c r="H37" i="29"/>
  <c r="B146" i="29"/>
  <c r="H36" i="29"/>
  <c r="B145" i="29"/>
  <c r="H35" i="29"/>
  <c r="B144" i="29"/>
  <c r="H34" i="29"/>
  <c r="B143" i="29"/>
  <c r="H32" i="29"/>
  <c r="B142" i="29"/>
  <c r="H31" i="29"/>
  <c r="B141" i="29"/>
  <c r="H30" i="29"/>
  <c r="B140" i="29"/>
  <c r="H29" i="29"/>
  <c r="B139" i="29"/>
  <c r="H28" i="29"/>
  <c r="B138" i="29"/>
  <c r="H27" i="29"/>
  <c r="B137" i="29"/>
  <c r="H26" i="29"/>
  <c r="B136" i="29"/>
  <c r="H25" i="29"/>
  <c r="B135" i="29"/>
  <c r="H24" i="29"/>
  <c r="B134" i="29"/>
  <c r="H22" i="29"/>
  <c r="B133" i="29"/>
  <c r="H21" i="29"/>
  <c r="B132" i="29"/>
  <c r="H20" i="29"/>
  <c r="B131" i="29"/>
  <c r="H19" i="29"/>
  <c r="B130" i="29"/>
  <c r="H18" i="29"/>
  <c r="B129" i="29"/>
  <c r="H16" i="29"/>
  <c r="B128" i="29"/>
  <c r="H15" i="29"/>
  <c r="B127" i="29"/>
  <c r="H14" i="29"/>
  <c r="B126" i="29"/>
  <c r="H13" i="29"/>
  <c r="B125" i="29"/>
  <c r="H12" i="29"/>
  <c r="B124" i="29"/>
  <c r="H11" i="29"/>
  <c r="B123" i="29"/>
  <c r="E153" i="29"/>
  <c r="C153" i="29"/>
  <c r="E152" i="29"/>
  <c r="C152" i="29"/>
  <c r="E151" i="29"/>
  <c r="C151" i="29"/>
  <c r="E150" i="29"/>
  <c r="C150" i="29"/>
  <c r="E149" i="29"/>
  <c r="C149" i="29"/>
  <c r="E148" i="29"/>
  <c r="C148" i="29"/>
  <c r="E147" i="29"/>
  <c r="C147" i="29"/>
  <c r="E146" i="29"/>
  <c r="C146" i="29"/>
  <c r="E145" i="29"/>
  <c r="C145" i="29"/>
  <c r="E144" i="29"/>
  <c r="C144" i="29"/>
  <c r="E143" i="29"/>
  <c r="C143" i="29"/>
  <c r="E142" i="29"/>
  <c r="C142" i="29"/>
  <c r="E141" i="29"/>
  <c r="C141" i="29"/>
  <c r="E140" i="29"/>
  <c r="C140" i="29"/>
  <c r="E139" i="29"/>
  <c r="C139" i="29"/>
  <c r="E138" i="29"/>
  <c r="C138" i="29"/>
  <c r="E137" i="29"/>
  <c r="C137" i="29"/>
  <c r="E136" i="29"/>
  <c r="C136" i="29"/>
  <c r="E135" i="29"/>
  <c r="C135" i="29"/>
  <c r="E134" i="29"/>
  <c r="C134" i="29"/>
  <c r="E133" i="29"/>
  <c r="C133" i="29"/>
  <c r="E132" i="29"/>
  <c r="C132" i="29"/>
  <c r="E131" i="29"/>
  <c r="C131" i="29"/>
  <c r="E130" i="29"/>
  <c r="C130" i="29"/>
  <c r="E129" i="29"/>
  <c r="C129" i="29"/>
  <c r="E128" i="29"/>
  <c r="C128" i="29"/>
  <c r="E127" i="29"/>
  <c r="C127" i="29"/>
  <c r="E126" i="29"/>
  <c r="C126" i="29"/>
  <c r="E125" i="29"/>
  <c r="C125" i="29"/>
  <c r="E124" i="29"/>
  <c r="C124" i="29"/>
  <c r="C123" i="29"/>
  <c r="C98" i="29"/>
  <c r="C97" i="29"/>
  <c r="C96" i="29"/>
  <c r="C95" i="29"/>
  <c r="C94" i="29"/>
  <c r="C93" i="29"/>
  <c r="C92" i="29"/>
  <c r="C91" i="29"/>
  <c r="C90" i="29"/>
  <c r="C89" i="29"/>
  <c r="C88" i="29"/>
  <c r="C87" i="29"/>
  <c r="C86" i="29"/>
  <c r="C85" i="29"/>
  <c r="C84" i="29"/>
  <c r="C83" i="29"/>
  <c r="C82" i="29"/>
  <c r="C81" i="29"/>
  <c r="C80" i="29"/>
  <c r="C79" i="29"/>
  <c r="C78" i="29"/>
  <c r="C77" i="29"/>
  <c r="C76" i="29"/>
  <c r="C75" i="29"/>
  <c r="C74" i="29"/>
  <c r="C73" i="29"/>
  <c r="E46" i="29"/>
  <c r="B98" i="29"/>
  <c r="E44" i="29"/>
  <c r="B97" i="29"/>
  <c r="E43" i="29"/>
  <c r="B96" i="29"/>
  <c r="E42" i="29"/>
  <c r="B95" i="29"/>
  <c r="E41" i="29"/>
  <c r="B94" i="29"/>
  <c r="E39" i="29"/>
  <c r="B93" i="29"/>
  <c r="E38" i="29"/>
  <c r="B92" i="29"/>
  <c r="E37" i="29"/>
  <c r="B91" i="29"/>
  <c r="E36" i="29"/>
  <c r="B90" i="29"/>
  <c r="E35" i="29"/>
  <c r="B89" i="29"/>
  <c r="E34" i="29"/>
  <c r="B88" i="29"/>
  <c r="E32" i="29"/>
  <c r="B87" i="29"/>
  <c r="E31" i="29"/>
  <c r="B86" i="29"/>
  <c r="E30" i="29"/>
  <c r="B85" i="29"/>
  <c r="E29" i="29"/>
  <c r="B84" i="29"/>
  <c r="E28" i="29"/>
  <c r="B83" i="29"/>
  <c r="E27" i="29"/>
  <c r="B82" i="29"/>
  <c r="E26" i="29"/>
  <c r="B81" i="29"/>
  <c r="E25" i="29"/>
  <c r="B80" i="29"/>
  <c r="E24" i="29"/>
  <c r="B79" i="29"/>
  <c r="E22" i="29"/>
  <c r="B78" i="29"/>
  <c r="E21" i="29"/>
  <c r="B77" i="29"/>
  <c r="E20" i="29"/>
  <c r="B76" i="29"/>
  <c r="E19" i="29"/>
  <c r="B75" i="29"/>
  <c r="E18" i="29"/>
  <c r="B74" i="29"/>
  <c r="E16" i="29"/>
  <c r="B73" i="29"/>
  <c r="E98" i="29"/>
  <c r="E97" i="29"/>
  <c r="E96" i="29"/>
  <c r="E95" i="29"/>
  <c r="E94" i="29"/>
  <c r="E93" i="29"/>
  <c r="E92" i="29"/>
  <c r="B538" i="29"/>
  <c r="B483" i="29"/>
  <c r="B429" i="29"/>
  <c r="B374" i="29"/>
  <c r="B320" i="29"/>
  <c r="B265" i="29"/>
  <c r="B211" i="29"/>
  <c r="B157" i="29"/>
  <c r="B103" i="29"/>
  <c r="E91" i="29"/>
  <c r="E90" i="29"/>
  <c r="E89" i="29"/>
  <c r="E88" i="29"/>
  <c r="E87" i="29"/>
  <c r="E86" i="29"/>
  <c r="E85" i="29"/>
  <c r="E84" i="29"/>
  <c r="E83" i="29"/>
  <c r="E82" i="29"/>
  <c r="E81" i="29"/>
  <c r="E80" i="29"/>
  <c r="E79" i="29"/>
  <c r="E78" i="29"/>
  <c r="E77" i="29"/>
  <c r="E76" i="29"/>
  <c r="E75" i="29"/>
  <c r="E74" i="29"/>
  <c r="E73" i="29"/>
  <c r="E72" i="29"/>
  <c r="C72" i="29"/>
  <c r="E15" i="29"/>
  <c r="B72" i="29"/>
  <c r="E71" i="29"/>
  <c r="C71" i="29"/>
  <c r="E14" i="29"/>
  <c r="B71" i="29"/>
  <c r="E70" i="29"/>
  <c r="C70" i="29"/>
  <c r="E13" i="29"/>
  <c r="B70" i="29"/>
  <c r="E69" i="29"/>
  <c r="C69" i="29"/>
  <c r="E12" i="29"/>
  <c r="B69" i="29"/>
  <c r="C68" i="29"/>
  <c r="E11" i="29"/>
  <c r="B68" i="29"/>
  <c r="B48" i="29"/>
  <c r="AF35" i="28"/>
  <c r="AF33" i="28"/>
  <c r="AC35" i="28"/>
  <c r="AC33" i="28"/>
  <c r="Z35" i="28"/>
  <c r="Z33" i="28"/>
  <c r="W35" i="28"/>
  <c r="W33" i="28"/>
  <c r="T35" i="28"/>
  <c r="T33" i="28"/>
  <c r="Q35" i="28"/>
  <c r="Q33" i="28"/>
  <c r="N35" i="28"/>
  <c r="N33" i="28"/>
  <c r="K35" i="28"/>
  <c r="K33" i="28"/>
  <c r="H35" i="28"/>
  <c r="H33" i="28"/>
  <c r="E35" i="28"/>
  <c r="E33" i="28"/>
  <c r="E466" i="28"/>
  <c r="C466" i="28"/>
  <c r="B466" i="28"/>
  <c r="E465" i="28"/>
  <c r="C465" i="28"/>
  <c r="B465" i="28"/>
  <c r="E464" i="28"/>
  <c r="C464" i="28"/>
  <c r="AF32" i="28"/>
  <c r="B464" i="28"/>
  <c r="E463" i="28"/>
  <c r="C463" i="28"/>
  <c r="AF30" i="28"/>
  <c r="B463" i="28"/>
  <c r="E462" i="28"/>
  <c r="C462" i="28"/>
  <c r="AF29" i="28"/>
  <c r="B462" i="28"/>
  <c r="E461" i="28"/>
  <c r="C461" i="28"/>
  <c r="AF28" i="28"/>
  <c r="B461" i="28"/>
  <c r="E460" i="28"/>
  <c r="C460" i="28"/>
  <c r="AF27" i="28"/>
  <c r="B460" i="28"/>
  <c r="E459" i="28"/>
  <c r="C459" i="28"/>
  <c r="AF26" i="28"/>
  <c r="B459" i="28"/>
  <c r="E458" i="28"/>
  <c r="C458" i="28"/>
  <c r="AF24" i="28"/>
  <c r="B458" i="28"/>
  <c r="E457" i="28"/>
  <c r="C457" i="28"/>
  <c r="AF23" i="28"/>
  <c r="B457" i="28"/>
  <c r="E456" i="28"/>
  <c r="C456" i="28"/>
  <c r="AF22" i="28"/>
  <c r="B456" i="28"/>
  <c r="E455" i="28"/>
  <c r="C455" i="28"/>
  <c r="AF21" i="28"/>
  <c r="B455" i="28"/>
  <c r="E454" i="28"/>
  <c r="C454" i="28"/>
  <c r="AF20" i="28"/>
  <c r="B454" i="28"/>
  <c r="E453" i="28"/>
  <c r="C453" i="28"/>
  <c r="AF19" i="28"/>
  <c r="B453" i="28"/>
  <c r="E452" i="28"/>
  <c r="C452" i="28"/>
  <c r="AF18" i="28"/>
  <c r="B452" i="28"/>
  <c r="E451" i="28"/>
  <c r="C451" i="28"/>
  <c r="AF16" i="28"/>
  <c r="B451" i="28"/>
  <c r="E450" i="28"/>
  <c r="C450" i="28"/>
  <c r="AF15" i="28"/>
  <c r="B450" i="28"/>
  <c r="E449" i="28"/>
  <c r="C449" i="28"/>
  <c r="AF14" i="28"/>
  <c r="B449" i="28"/>
  <c r="E448" i="28"/>
  <c r="C448" i="28"/>
  <c r="AF13" i="28"/>
  <c r="B448" i="28"/>
  <c r="E447" i="28"/>
  <c r="C447" i="28"/>
  <c r="AF12" i="28"/>
  <c r="B447" i="28"/>
  <c r="C446" i="28"/>
  <c r="AF11" i="28"/>
  <c r="B446" i="28"/>
  <c r="B426" i="28"/>
  <c r="E423" i="28"/>
  <c r="C423" i="28"/>
  <c r="B423" i="28"/>
  <c r="E422" i="28"/>
  <c r="C422" i="28"/>
  <c r="B422" i="28"/>
  <c r="E421" i="28"/>
  <c r="C421" i="28"/>
  <c r="AC32" i="28"/>
  <c r="B421" i="28"/>
  <c r="E420" i="28"/>
  <c r="C420" i="28"/>
  <c r="AC30" i="28"/>
  <c r="B420" i="28"/>
  <c r="E419" i="28"/>
  <c r="C419" i="28"/>
  <c r="AC29" i="28"/>
  <c r="B419" i="28"/>
  <c r="E418" i="28"/>
  <c r="C418" i="28"/>
  <c r="AC28" i="28"/>
  <c r="B418" i="28"/>
  <c r="E417" i="28"/>
  <c r="C417" i="28"/>
  <c r="AC27" i="28"/>
  <c r="B417" i="28"/>
  <c r="E416" i="28"/>
  <c r="C416" i="28"/>
  <c r="AC26" i="28"/>
  <c r="B416" i="28"/>
  <c r="E415" i="28"/>
  <c r="C415" i="28"/>
  <c r="AC24" i="28"/>
  <c r="B415" i="28"/>
  <c r="E414" i="28"/>
  <c r="C414" i="28"/>
  <c r="AC23" i="28"/>
  <c r="B414" i="28"/>
  <c r="E413" i="28"/>
  <c r="C413" i="28"/>
  <c r="AC22" i="28"/>
  <c r="B413" i="28"/>
  <c r="E412" i="28"/>
  <c r="C412" i="28"/>
  <c r="AC21" i="28"/>
  <c r="B412" i="28"/>
  <c r="E411" i="28"/>
  <c r="C411" i="28"/>
  <c r="AC20" i="28"/>
  <c r="B411" i="28"/>
  <c r="E410" i="28"/>
  <c r="C410" i="28"/>
  <c r="AC19" i="28"/>
  <c r="B410" i="28"/>
  <c r="E409" i="28"/>
  <c r="C409" i="28"/>
  <c r="AC18" i="28"/>
  <c r="B409" i="28"/>
  <c r="E408" i="28"/>
  <c r="C408" i="28"/>
  <c r="AC16" i="28"/>
  <c r="B408" i="28"/>
  <c r="E407" i="28"/>
  <c r="C407" i="28"/>
  <c r="AC15" i="28"/>
  <c r="B407" i="28"/>
  <c r="E406" i="28"/>
  <c r="C406" i="28"/>
  <c r="AC14" i="28"/>
  <c r="B406" i="28"/>
  <c r="E405" i="28"/>
  <c r="C405" i="28"/>
  <c r="AC13" i="28"/>
  <c r="B405" i="28"/>
  <c r="E404" i="28"/>
  <c r="C404" i="28"/>
  <c r="AC12" i="28"/>
  <c r="B404" i="28"/>
  <c r="C403" i="28"/>
  <c r="AC11" i="28"/>
  <c r="B403" i="28"/>
  <c r="B383" i="28"/>
  <c r="E380" i="28"/>
  <c r="C380" i="28"/>
  <c r="B380" i="28"/>
  <c r="E379" i="28"/>
  <c r="C379" i="28"/>
  <c r="B379" i="28"/>
  <c r="E378" i="28"/>
  <c r="C378" i="28"/>
  <c r="Z32" i="28"/>
  <c r="B378" i="28"/>
  <c r="E377" i="28"/>
  <c r="C377" i="28"/>
  <c r="Z30" i="28"/>
  <c r="B377" i="28"/>
  <c r="E376" i="28"/>
  <c r="C376" i="28"/>
  <c r="Z29" i="28"/>
  <c r="B376" i="28"/>
  <c r="E375" i="28"/>
  <c r="C375" i="28"/>
  <c r="Z28" i="28"/>
  <c r="B375" i="28"/>
  <c r="E374" i="28"/>
  <c r="C374" i="28"/>
  <c r="Z27" i="28"/>
  <c r="B374" i="28"/>
  <c r="E373" i="28"/>
  <c r="C373" i="28"/>
  <c r="Z26" i="28"/>
  <c r="B373" i="28"/>
  <c r="E372" i="28"/>
  <c r="C372" i="28"/>
  <c r="Z24" i="28"/>
  <c r="B372" i="28"/>
  <c r="E371" i="28"/>
  <c r="C371" i="28"/>
  <c r="Z23" i="28"/>
  <c r="B371" i="28"/>
  <c r="E370" i="28"/>
  <c r="C370" i="28"/>
  <c r="Z22" i="28"/>
  <c r="B370" i="28"/>
  <c r="E369" i="28"/>
  <c r="C369" i="28"/>
  <c r="Z21" i="28"/>
  <c r="B369" i="28"/>
  <c r="E368" i="28"/>
  <c r="C368" i="28"/>
  <c r="Z20" i="28"/>
  <c r="B368" i="28"/>
  <c r="E367" i="28"/>
  <c r="C367" i="28"/>
  <c r="Z19" i="28"/>
  <c r="B367" i="28"/>
  <c r="E366" i="28"/>
  <c r="C366" i="28"/>
  <c r="Z18" i="28"/>
  <c r="B366" i="28"/>
  <c r="E365" i="28"/>
  <c r="C365" i="28"/>
  <c r="Z16" i="28"/>
  <c r="B365" i="28"/>
  <c r="E364" i="28"/>
  <c r="C364" i="28"/>
  <c r="Z15" i="28"/>
  <c r="B364" i="28"/>
  <c r="E363" i="28"/>
  <c r="C363" i="28"/>
  <c r="Z14" i="28"/>
  <c r="B363" i="28"/>
  <c r="E362" i="28"/>
  <c r="C362" i="28"/>
  <c r="Z13" i="28"/>
  <c r="B362" i="28"/>
  <c r="E361" i="28"/>
  <c r="C361" i="28"/>
  <c r="Z12" i="28"/>
  <c r="B361" i="28"/>
  <c r="C360" i="28"/>
  <c r="Z11" i="28"/>
  <c r="B360" i="28"/>
  <c r="B340" i="28"/>
  <c r="E336" i="28"/>
  <c r="C336" i="28"/>
  <c r="B336" i="28"/>
  <c r="E335" i="28"/>
  <c r="C335" i="28"/>
  <c r="B335" i="28"/>
  <c r="E334" i="28"/>
  <c r="C334" i="28"/>
  <c r="W32" i="28"/>
  <c r="B334" i="28"/>
  <c r="E333" i="28"/>
  <c r="C333" i="28"/>
  <c r="W30" i="28"/>
  <c r="B333" i="28"/>
  <c r="E332" i="28"/>
  <c r="C332" i="28"/>
  <c r="W29" i="28"/>
  <c r="B332" i="28"/>
  <c r="E331" i="28"/>
  <c r="C331" i="28"/>
  <c r="W28" i="28"/>
  <c r="B331" i="28"/>
  <c r="E330" i="28"/>
  <c r="C330" i="28"/>
  <c r="W27" i="28"/>
  <c r="B330" i="28"/>
  <c r="E329" i="28"/>
  <c r="C329" i="28"/>
  <c r="W26" i="28"/>
  <c r="B329" i="28"/>
  <c r="E328" i="28"/>
  <c r="C328" i="28"/>
  <c r="W24" i="28"/>
  <c r="B328" i="28"/>
  <c r="E327" i="28"/>
  <c r="C327" i="28"/>
  <c r="W23" i="28"/>
  <c r="B327" i="28"/>
  <c r="E326" i="28"/>
  <c r="C326" i="28"/>
  <c r="W22" i="28"/>
  <c r="B326" i="28"/>
  <c r="E325" i="28"/>
  <c r="C325" i="28"/>
  <c r="W21" i="28"/>
  <c r="B325" i="28"/>
  <c r="E324" i="28"/>
  <c r="C324" i="28"/>
  <c r="W20" i="28"/>
  <c r="B324" i="28"/>
  <c r="E323" i="28"/>
  <c r="C323" i="28"/>
  <c r="W19" i="28"/>
  <c r="B323" i="28"/>
  <c r="E322" i="28"/>
  <c r="C322" i="28"/>
  <c r="W18" i="28"/>
  <c r="B322" i="28"/>
  <c r="E321" i="28"/>
  <c r="C321" i="28"/>
  <c r="W16" i="28"/>
  <c r="B321" i="28"/>
  <c r="E320" i="28"/>
  <c r="C320" i="28"/>
  <c r="W15" i="28"/>
  <c r="B320" i="28"/>
  <c r="E319" i="28"/>
  <c r="C319" i="28"/>
  <c r="W14" i="28"/>
  <c r="B319" i="28"/>
  <c r="E318" i="28"/>
  <c r="C318" i="28"/>
  <c r="W13" i="28"/>
  <c r="B318" i="28"/>
  <c r="E317" i="28"/>
  <c r="C317" i="28"/>
  <c r="W12" i="28"/>
  <c r="B317" i="28"/>
  <c r="C316" i="28"/>
  <c r="W11" i="28"/>
  <c r="B316" i="28"/>
  <c r="B296" i="28"/>
  <c r="E293" i="28"/>
  <c r="C293" i="28"/>
  <c r="B293" i="28"/>
  <c r="E292" i="28"/>
  <c r="C292" i="28"/>
  <c r="B292" i="28"/>
  <c r="E291" i="28"/>
  <c r="C291" i="28"/>
  <c r="T32" i="28"/>
  <c r="B291" i="28"/>
  <c r="E290" i="28"/>
  <c r="C290" i="28"/>
  <c r="T30" i="28"/>
  <c r="B290" i="28"/>
  <c r="E289" i="28"/>
  <c r="C289" i="28"/>
  <c r="T29" i="28"/>
  <c r="B289" i="28"/>
  <c r="E288" i="28"/>
  <c r="C288" i="28"/>
  <c r="T28" i="28"/>
  <c r="B288" i="28"/>
  <c r="E287" i="28"/>
  <c r="C287" i="28"/>
  <c r="T27" i="28"/>
  <c r="B287" i="28"/>
  <c r="E286" i="28"/>
  <c r="C286" i="28"/>
  <c r="T26" i="28"/>
  <c r="B286" i="28"/>
  <c r="E285" i="28"/>
  <c r="C285" i="28"/>
  <c r="T24" i="28"/>
  <c r="B285" i="28"/>
  <c r="E284" i="28"/>
  <c r="C284" i="28"/>
  <c r="T23" i="28"/>
  <c r="B284" i="28"/>
  <c r="E283" i="28"/>
  <c r="C283" i="28"/>
  <c r="T22" i="28"/>
  <c r="B283" i="28"/>
  <c r="E282" i="28"/>
  <c r="C282" i="28"/>
  <c r="T21" i="28"/>
  <c r="B282" i="28"/>
  <c r="E281" i="28"/>
  <c r="C281" i="28"/>
  <c r="T20" i="28"/>
  <c r="B281" i="28"/>
  <c r="E280" i="28"/>
  <c r="C280" i="28"/>
  <c r="T19" i="28"/>
  <c r="B280" i="28"/>
  <c r="E279" i="28"/>
  <c r="C279" i="28"/>
  <c r="T18" i="28"/>
  <c r="B279" i="28"/>
  <c r="E278" i="28"/>
  <c r="C278" i="28"/>
  <c r="T16" i="28"/>
  <c r="B278" i="28"/>
  <c r="E277" i="28"/>
  <c r="C277" i="28"/>
  <c r="T15" i="28"/>
  <c r="B277" i="28"/>
  <c r="E276" i="28"/>
  <c r="C276" i="28"/>
  <c r="T14" i="28"/>
  <c r="B276" i="28"/>
  <c r="E275" i="28"/>
  <c r="C275" i="28"/>
  <c r="T13" i="28"/>
  <c r="B275" i="28"/>
  <c r="E274" i="28"/>
  <c r="C274" i="28"/>
  <c r="T12" i="28"/>
  <c r="B274" i="28"/>
  <c r="C273" i="28"/>
  <c r="T11" i="28"/>
  <c r="B273" i="28"/>
  <c r="B253" i="28"/>
  <c r="E250" i="28"/>
  <c r="C250" i="28"/>
  <c r="B250" i="28"/>
  <c r="E249" i="28"/>
  <c r="C249" i="28"/>
  <c r="B249" i="28"/>
  <c r="E248" i="28"/>
  <c r="C248" i="28"/>
  <c r="Q32" i="28"/>
  <c r="B248" i="28"/>
  <c r="E247" i="28"/>
  <c r="C247" i="28"/>
  <c r="Q30" i="28"/>
  <c r="B247" i="28"/>
  <c r="E246" i="28"/>
  <c r="C246" i="28"/>
  <c r="Q29" i="28"/>
  <c r="B246" i="28"/>
  <c r="E245" i="28"/>
  <c r="C245" i="28"/>
  <c r="Q28" i="28"/>
  <c r="B245" i="28"/>
  <c r="E244" i="28"/>
  <c r="C244" i="28"/>
  <c r="Q27" i="28"/>
  <c r="B244" i="28"/>
  <c r="E243" i="28"/>
  <c r="C243" i="28"/>
  <c r="Q26" i="28"/>
  <c r="B243" i="28"/>
  <c r="E242" i="28"/>
  <c r="C242" i="28"/>
  <c r="Q24" i="28"/>
  <c r="B242" i="28"/>
  <c r="E241" i="28"/>
  <c r="C241" i="28"/>
  <c r="Q23" i="28"/>
  <c r="B241" i="28"/>
  <c r="E240" i="28"/>
  <c r="C240" i="28"/>
  <c r="Q22" i="28"/>
  <c r="B240" i="28"/>
  <c r="E239" i="28"/>
  <c r="C239" i="28"/>
  <c r="Q21" i="28"/>
  <c r="B239" i="28"/>
  <c r="E238" i="28"/>
  <c r="C238" i="28"/>
  <c r="Q20" i="28"/>
  <c r="B238" i="28"/>
  <c r="E237" i="28"/>
  <c r="C237" i="28"/>
  <c r="Q19" i="28"/>
  <c r="B237" i="28"/>
  <c r="E236" i="28"/>
  <c r="C236" i="28"/>
  <c r="Q18" i="28"/>
  <c r="B236" i="28"/>
  <c r="E235" i="28"/>
  <c r="C235" i="28"/>
  <c r="Q16" i="28"/>
  <c r="B235" i="28"/>
  <c r="E234" i="28"/>
  <c r="C234" i="28"/>
  <c r="Q15" i="28"/>
  <c r="B234" i="28"/>
  <c r="E233" i="28"/>
  <c r="C233" i="28"/>
  <c r="Q14" i="28"/>
  <c r="B233" i="28"/>
  <c r="E232" i="28"/>
  <c r="C232" i="28"/>
  <c r="Q13" i="28"/>
  <c r="B232" i="28"/>
  <c r="E231" i="28"/>
  <c r="C231" i="28"/>
  <c r="Q12" i="28"/>
  <c r="B231" i="28"/>
  <c r="C230" i="28"/>
  <c r="Q11" i="28"/>
  <c r="B230" i="28"/>
  <c r="B210" i="28"/>
  <c r="E207" i="28"/>
  <c r="C207" i="28"/>
  <c r="B207" i="28"/>
  <c r="E206" i="28"/>
  <c r="C206" i="28"/>
  <c r="B206" i="28"/>
  <c r="E205" i="28"/>
  <c r="C205" i="28"/>
  <c r="N32" i="28"/>
  <c r="B205" i="28"/>
  <c r="E204" i="28"/>
  <c r="C204" i="28"/>
  <c r="N30" i="28"/>
  <c r="B204" i="28"/>
  <c r="E203" i="28"/>
  <c r="C203" i="28"/>
  <c r="N29" i="28"/>
  <c r="B203" i="28"/>
  <c r="E202" i="28"/>
  <c r="C202" i="28"/>
  <c r="N28" i="28"/>
  <c r="B202" i="28"/>
  <c r="E201" i="28"/>
  <c r="C201" i="28"/>
  <c r="N27" i="28"/>
  <c r="B201" i="28"/>
  <c r="E200" i="28"/>
  <c r="C200" i="28"/>
  <c r="N26" i="28"/>
  <c r="B200" i="28"/>
  <c r="E199" i="28"/>
  <c r="C199" i="28"/>
  <c r="N24" i="28"/>
  <c r="B199" i="28"/>
  <c r="E198" i="28"/>
  <c r="C198" i="28"/>
  <c r="N23" i="28"/>
  <c r="B198" i="28"/>
  <c r="E197" i="28"/>
  <c r="C197" i="28"/>
  <c r="N22" i="28"/>
  <c r="B197" i="28"/>
  <c r="E196" i="28"/>
  <c r="C196" i="28"/>
  <c r="N21" i="28"/>
  <c r="B196" i="28"/>
  <c r="E195" i="28"/>
  <c r="C195" i="28"/>
  <c r="N20" i="28"/>
  <c r="B195" i="28"/>
  <c r="E194" i="28"/>
  <c r="C194" i="28"/>
  <c r="N19" i="28"/>
  <c r="B194" i="28"/>
  <c r="E193" i="28"/>
  <c r="C193" i="28"/>
  <c r="N18" i="28"/>
  <c r="B193" i="28"/>
  <c r="E192" i="28"/>
  <c r="C192" i="28"/>
  <c r="N16" i="28"/>
  <c r="B192" i="28"/>
  <c r="E191" i="28"/>
  <c r="C191" i="28"/>
  <c r="N15" i="28"/>
  <c r="B191" i="28"/>
  <c r="E190" i="28"/>
  <c r="C190" i="28"/>
  <c r="N14" i="28"/>
  <c r="B190" i="28"/>
  <c r="E189" i="28"/>
  <c r="C189" i="28"/>
  <c r="N13" i="28"/>
  <c r="B189" i="28"/>
  <c r="E188" i="28"/>
  <c r="C188" i="28"/>
  <c r="N12" i="28"/>
  <c r="B188" i="28"/>
  <c r="C187" i="28"/>
  <c r="N11" i="28"/>
  <c r="B187" i="28"/>
  <c r="B167" i="28"/>
  <c r="E164" i="28"/>
  <c r="C164" i="28"/>
  <c r="B164" i="28"/>
  <c r="E163" i="28"/>
  <c r="C163" i="28"/>
  <c r="B163" i="28"/>
  <c r="E162" i="28"/>
  <c r="C162" i="28"/>
  <c r="K32" i="28"/>
  <c r="B162" i="28"/>
  <c r="E161" i="28"/>
  <c r="C161" i="28"/>
  <c r="K30" i="28"/>
  <c r="B161" i="28"/>
  <c r="E160" i="28"/>
  <c r="C160" i="28"/>
  <c r="K29" i="28"/>
  <c r="B160" i="28"/>
  <c r="E159" i="28"/>
  <c r="C159" i="28"/>
  <c r="K28" i="28"/>
  <c r="B159" i="28"/>
  <c r="E158" i="28"/>
  <c r="C158" i="28"/>
  <c r="K27" i="28"/>
  <c r="B158" i="28"/>
  <c r="E157" i="28"/>
  <c r="C157" i="28"/>
  <c r="K26" i="28"/>
  <c r="B157" i="28"/>
  <c r="E156" i="28"/>
  <c r="C156" i="28"/>
  <c r="K24" i="28"/>
  <c r="B156" i="28"/>
  <c r="E155" i="28"/>
  <c r="C155" i="28"/>
  <c r="K23" i="28"/>
  <c r="B155" i="28"/>
  <c r="E154" i="28"/>
  <c r="C154" i="28"/>
  <c r="K22" i="28"/>
  <c r="B154" i="28"/>
  <c r="E153" i="28"/>
  <c r="C153" i="28"/>
  <c r="K21" i="28"/>
  <c r="B153" i="28"/>
  <c r="E152" i="28"/>
  <c r="C152" i="28"/>
  <c r="K20" i="28"/>
  <c r="B152" i="28"/>
  <c r="E151" i="28"/>
  <c r="C151" i="28"/>
  <c r="K19" i="28"/>
  <c r="B151" i="28"/>
  <c r="E150" i="28"/>
  <c r="C150" i="28"/>
  <c r="K18" i="28"/>
  <c r="B150" i="28"/>
  <c r="E149" i="28"/>
  <c r="C149" i="28"/>
  <c r="K16" i="28"/>
  <c r="B149" i="28"/>
  <c r="E148" i="28"/>
  <c r="C148" i="28"/>
  <c r="K15" i="28"/>
  <c r="B148" i="28"/>
  <c r="E147" i="28"/>
  <c r="C147" i="28"/>
  <c r="K14" i="28"/>
  <c r="B147" i="28"/>
  <c r="E146" i="28"/>
  <c r="C146" i="28"/>
  <c r="K13" i="28"/>
  <c r="B146" i="28"/>
  <c r="E145" i="28"/>
  <c r="C145" i="28"/>
  <c r="K12" i="28"/>
  <c r="B145" i="28"/>
  <c r="C144" i="28"/>
  <c r="K11" i="28"/>
  <c r="B144" i="28"/>
  <c r="B124" i="28"/>
  <c r="E121" i="28"/>
  <c r="C121" i="28"/>
  <c r="B121" i="28"/>
  <c r="E120" i="28"/>
  <c r="C120" i="28"/>
  <c r="B120" i="28"/>
  <c r="E119" i="28"/>
  <c r="C119" i="28"/>
  <c r="H32" i="28"/>
  <c r="B119" i="28"/>
  <c r="E118" i="28"/>
  <c r="C118" i="28"/>
  <c r="H30" i="28"/>
  <c r="B118" i="28"/>
  <c r="E117" i="28"/>
  <c r="C117" i="28"/>
  <c r="H29" i="28"/>
  <c r="B117" i="28"/>
  <c r="E116" i="28"/>
  <c r="C116" i="28"/>
  <c r="H28" i="28"/>
  <c r="B116" i="28"/>
  <c r="E115" i="28"/>
  <c r="C115" i="28"/>
  <c r="H27" i="28"/>
  <c r="B115" i="28"/>
  <c r="E114" i="28"/>
  <c r="C114" i="28"/>
  <c r="H26" i="28"/>
  <c r="B114" i="28"/>
  <c r="E113" i="28"/>
  <c r="C113" i="28"/>
  <c r="H24" i="28"/>
  <c r="B113" i="28"/>
  <c r="E112" i="28"/>
  <c r="C112" i="28"/>
  <c r="H23" i="28"/>
  <c r="B112" i="28"/>
  <c r="E111" i="28"/>
  <c r="C111" i="28"/>
  <c r="H22" i="28"/>
  <c r="B111" i="28"/>
  <c r="E110" i="28"/>
  <c r="C110" i="28"/>
  <c r="H21" i="28"/>
  <c r="B110" i="28"/>
  <c r="E109" i="28"/>
  <c r="C109" i="28"/>
  <c r="H20" i="28"/>
  <c r="B109" i="28"/>
  <c r="E108" i="28"/>
  <c r="C108" i="28"/>
  <c r="H19" i="28"/>
  <c r="B108" i="28"/>
  <c r="E107" i="28"/>
  <c r="C107" i="28"/>
  <c r="H18" i="28"/>
  <c r="B107" i="28"/>
  <c r="E106" i="28"/>
  <c r="C106" i="28"/>
  <c r="H16" i="28"/>
  <c r="B106" i="28"/>
  <c r="E105" i="28"/>
  <c r="C105" i="28"/>
  <c r="H15" i="28"/>
  <c r="B105" i="28"/>
  <c r="E104" i="28"/>
  <c r="C104" i="28"/>
  <c r="H14" i="28"/>
  <c r="B104" i="28"/>
  <c r="E103" i="28"/>
  <c r="C103" i="28"/>
  <c r="H13" i="28"/>
  <c r="B103" i="28"/>
  <c r="E102" i="28"/>
  <c r="C102" i="28"/>
  <c r="H12" i="28"/>
  <c r="B102" i="28"/>
  <c r="C101" i="28"/>
  <c r="H11" i="28"/>
  <c r="B101" i="28"/>
  <c r="B81" i="28"/>
  <c r="E77" i="28"/>
  <c r="C77" i="28"/>
  <c r="B77" i="28"/>
  <c r="E76" i="28"/>
  <c r="C76" i="28"/>
  <c r="B76" i="28"/>
  <c r="E75" i="28"/>
  <c r="C75" i="28"/>
  <c r="E32" i="28"/>
  <c r="B75" i="28"/>
  <c r="E74" i="28"/>
  <c r="C74" i="28"/>
  <c r="E30" i="28"/>
  <c r="B74" i="28"/>
  <c r="E73" i="28"/>
  <c r="C73" i="28"/>
  <c r="E29" i="28"/>
  <c r="B73" i="28"/>
  <c r="E72" i="28"/>
  <c r="C72" i="28"/>
  <c r="E28" i="28"/>
  <c r="B72" i="28"/>
  <c r="E71" i="28"/>
  <c r="C71" i="28"/>
  <c r="E27" i="28"/>
  <c r="B71" i="28"/>
  <c r="E70" i="28"/>
  <c r="C70" i="28"/>
  <c r="E26" i="28"/>
  <c r="B70" i="28"/>
  <c r="E69" i="28"/>
  <c r="C69" i="28"/>
  <c r="E24" i="28"/>
  <c r="B69" i="28"/>
  <c r="E68" i="28"/>
  <c r="C68" i="28"/>
  <c r="E23" i="28"/>
  <c r="B68" i="28"/>
  <c r="E67" i="28"/>
  <c r="C67" i="28"/>
  <c r="E22" i="28"/>
  <c r="B67" i="28"/>
  <c r="E66" i="28"/>
  <c r="C66" i="28"/>
  <c r="E21" i="28"/>
  <c r="B66" i="28"/>
  <c r="E65" i="28"/>
  <c r="C65" i="28"/>
  <c r="E20" i="28"/>
  <c r="B65" i="28"/>
  <c r="E64" i="28"/>
  <c r="C64" i="28"/>
  <c r="E19" i="28"/>
  <c r="B64" i="28"/>
  <c r="E63" i="28"/>
  <c r="C63" i="28"/>
  <c r="E18" i="28"/>
  <c r="B63" i="28"/>
  <c r="E62" i="28"/>
  <c r="C62" i="28"/>
  <c r="E16" i="28"/>
  <c r="B62" i="28"/>
  <c r="E61" i="28"/>
  <c r="C61" i="28"/>
  <c r="E15" i="28"/>
  <c r="B61" i="28"/>
  <c r="E60" i="28"/>
  <c r="C60" i="28"/>
  <c r="E14" i="28"/>
  <c r="B60" i="28"/>
  <c r="E59" i="28"/>
  <c r="C59" i="28"/>
  <c r="E13" i="28"/>
  <c r="B59" i="28"/>
  <c r="E58" i="28"/>
  <c r="C58" i="28"/>
  <c r="E12" i="28"/>
  <c r="B58" i="28"/>
  <c r="C57" i="28"/>
  <c r="E11" i="28"/>
  <c r="B57" i="28"/>
  <c r="B37" i="28"/>
  <c r="C499" i="27"/>
  <c r="AF38" i="27"/>
  <c r="B499" i="27"/>
  <c r="E499" i="27"/>
  <c r="E498" i="27"/>
  <c r="C498" i="27"/>
  <c r="AF36" i="27"/>
  <c r="B498" i="27"/>
  <c r="E497" i="27"/>
  <c r="C497" i="27"/>
  <c r="AF35" i="27"/>
  <c r="B497" i="27"/>
  <c r="E496" i="27"/>
  <c r="C496" i="27"/>
  <c r="AF34" i="27"/>
  <c r="B496" i="27"/>
  <c r="E495" i="27"/>
  <c r="C495" i="27"/>
  <c r="AF33" i="27"/>
  <c r="B495" i="27"/>
  <c r="C494" i="27"/>
  <c r="AF32" i="27"/>
  <c r="B494" i="27"/>
  <c r="E494" i="27"/>
  <c r="E493" i="27"/>
  <c r="C493" i="27"/>
  <c r="AF30" i="27"/>
  <c r="B493" i="27"/>
  <c r="C492" i="27"/>
  <c r="AF29" i="27"/>
  <c r="B492" i="27"/>
  <c r="C453" i="27"/>
  <c r="AC38" i="27"/>
  <c r="B453" i="27"/>
  <c r="E453" i="27"/>
  <c r="E452" i="27"/>
  <c r="C452" i="27"/>
  <c r="AC36" i="27"/>
  <c r="B452" i="27"/>
  <c r="E451" i="27"/>
  <c r="C451" i="27"/>
  <c r="AC35" i="27"/>
  <c r="B451" i="27"/>
  <c r="E450" i="27"/>
  <c r="C450" i="27"/>
  <c r="AC34" i="27"/>
  <c r="B450" i="27"/>
  <c r="E449" i="27"/>
  <c r="C449" i="27"/>
  <c r="AC33" i="27"/>
  <c r="B449" i="27"/>
  <c r="C448" i="27"/>
  <c r="AC32" i="27"/>
  <c r="B448" i="27"/>
  <c r="E448" i="27"/>
  <c r="E447" i="27"/>
  <c r="C447" i="27"/>
  <c r="AC30" i="27"/>
  <c r="B447" i="27"/>
  <c r="C446" i="27"/>
  <c r="AC29" i="27"/>
  <c r="B446" i="27"/>
  <c r="C407" i="27"/>
  <c r="Z38" i="27"/>
  <c r="B407" i="27"/>
  <c r="E407" i="27"/>
  <c r="E406" i="27"/>
  <c r="C406" i="27"/>
  <c r="Z36" i="27"/>
  <c r="B406" i="27"/>
  <c r="E405" i="27"/>
  <c r="C405" i="27"/>
  <c r="Z35" i="27"/>
  <c r="B405" i="27"/>
  <c r="E404" i="27"/>
  <c r="C404" i="27"/>
  <c r="Z34" i="27"/>
  <c r="B404" i="27"/>
  <c r="E403" i="27"/>
  <c r="C403" i="27"/>
  <c r="Z33" i="27"/>
  <c r="B403" i="27"/>
  <c r="C402" i="27"/>
  <c r="Z32" i="27"/>
  <c r="B402" i="27"/>
  <c r="E402" i="27"/>
  <c r="E401" i="27"/>
  <c r="C401" i="27"/>
  <c r="Z30" i="27"/>
  <c r="B401" i="27"/>
  <c r="C400" i="27"/>
  <c r="Z29" i="27"/>
  <c r="B400" i="27"/>
  <c r="C360" i="27"/>
  <c r="W38" i="27"/>
  <c r="B360" i="27"/>
  <c r="E360" i="27"/>
  <c r="E359" i="27"/>
  <c r="C359" i="27"/>
  <c r="W36" i="27"/>
  <c r="B359" i="27"/>
  <c r="E358" i="27"/>
  <c r="C358" i="27"/>
  <c r="W35" i="27"/>
  <c r="B358" i="27"/>
  <c r="E357" i="27"/>
  <c r="C357" i="27"/>
  <c r="W34" i="27"/>
  <c r="B357" i="27"/>
  <c r="E356" i="27"/>
  <c r="C356" i="27"/>
  <c r="W33" i="27"/>
  <c r="B356" i="27"/>
  <c r="C355" i="27"/>
  <c r="W32" i="27"/>
  <c r="B355" i="27"/>
  <c r="E355" i="27"/>
  <c r="E354" i="27"/>
  <c r="C354" i="27"/>
  <c r="W30" i="27"/>
  <c r="B354" i="27"/>
  <c r="C353" i="27"/>
  <c r="W29" i="27"/>
  <c r="B353" i="27"/>
  <c r="C314" i="27"/>
  <c r="T38" i="27"/>
  <c r="B314" i="27"/>
  <c r="E314" i="27"/>
  <c r="E313" i="27"/>
  <c r="C313" i="27"/>
  <c r="T36" i="27"/>
  <c r="B313" i="27"/>
  <c r="E312" i="27"/>
  <c r="C312" i="27"/>
  <c r="T35" i="27"/>
  <c r="B312" i="27"/>
  <c r="E311" i="27"/>
  <c r="C311" i="27"/>
  <c r="T34" i="27"/>
  <c r="B311" i="27"/>
  <c r="E310" i="27"/>
  <c r="C310" i="27"/>
  <c r="T33" i="27"/>
  <c r="B310" i="27"/>
  <c r="C309" i="27"/>
  <c r="T32" i="27"/>
  <c r="B309" i="27"/>
  <c r="E309" i="27"/>
  <c r="E308" i="27"/>
  <c r="C308" i="27"/>
  <c r="T30" i="27"/>
  <c r="B308" i="27"/>
  <c r="C307" i="27"/>
  <c r="T29" i="27"/>
  <c r="B307" i="27"/>
  <c r="C268" i="27"/>
  <c r="Q38" i="27"/>
  <c r="B268" i="27"/>
  <c r="E268" i="27"/>
  <c r="E267" i="27"/>
  <c r="C267" i="27"/>
  <c r="Q36" i="27"/>
  <c r="B267" i="27"/>
  <c r="E266" i="27"/>
  <c r="C266" i="27"/>
  <c r="Q35" i="27"/>
  <c r="B266" i="27"/>
  <c r="E265" i="27"/>
  <c r="C265" i="27"/>
  <c r="Q34" i="27"/>
  <c r="B265" i="27"/>
  <c r="E264" i="27"/>
  <c r="C264" i="27"/>
  <c r="Q33" i="27"/>
  <c r="B264" i="27"/>
  <c r="C263" i="27"/>
  <c r="Q32" i="27"/>
  <c r="B263" i="27"/>
  <c r="E263" i="27"/>
  <c r="E262" i="27"/>
  <c r="C262" i="27"/>
  <c r="Q30" i="27"/>
  <c r="B262" i="27"/>
  <c r="C261" i="27"/>
  <c r="Q29" i="27"/>
  <c r="B261" i="27"/>
  <c r="C222" i="27"/>
  <c r="N38" i="27"/>
  <c r="B222" i="27"/>
  <c r="E222" i="27"/>
  <c r="E221" i="27"/>
  <c r="C221" i="27"/>
  <c r="N36" i="27"/>
  <c r="B221" i="27"/>
  <c r="E220" i="27"/>
  <c r="C220" i="27"/>
  <c r="N35" i="27"/>
  <c r="B220" i="27"/>
  <c r="E219" i="27"/>
  <c r="C219" i="27"/>
  <c r="N34" i="27"/>
  <c r="B219" i="27"/>
  <c r="E218" i="27"/>
  <c r="C218" i="27"/>
  <c r="N33" i="27"/>
  <c r="B218" i="27"/>
  <c r="C216" i="27"/>
  <c r="N32" i="27"/>
  <c r="N30" i="27"/>
  <c r="B216" i="27"/>
  <c r="E217" i="27"/>
  <c r="C217" i="27"/>
  <c r="B217" i="27"/>
  <c r="C176" i="27"/>
  <c r="K38" i="27"/>
  <c r="B176" i="27"/>
  <c r="E176" i="27"/>
  <c r="E175" i="27"/>
  <c r="C175" i="27"/>
  <c r="K36" i="27"/>
  <c r="B175" i="27"/>
  <c r="E174" i="27"/>
  <c r="C174" i="27"/>
  <c r="K35" i="27"/>
  <c r="B174" i="27"/>
  <c r="E173" i="27"/>
  <c r="C173" i="27"/>
  <c r="K34" i="27"/>
  <c r="B173" i="27"/>
  <c r="E172" i="27"/>
  <c r="C172" i="27"/>
  <c r="K33" i="27"/>
  <c r="B172" i="27"/>
  <c r="C171" i="27"/>
  <c r="K32" i="27"/>
  <c r="B171" i="27"/>
  <c r="E171" i="27"/>
  <c r="C170" i="27"/>
  <c r="K30" i="27"/>
  <c r="B170" i="27"/>
  <c r="C169" i="27"/>
  <c r="K29" i="27"/>
  <c r="B169" i="27"/>
  <c r="C130" i="27"/>
  <c r="H38" i="27"/>
  <c r="B130" i="27"/>
  <c r="E130" i="27"/>
  <c r="E129" i="27"/>
  <c r="C129" i="27"/>
  <c r="H36" i="27"/>
  <c r="B129" i="27"/>
  <c r="E128" i="27"/>
  <c r="C128" i="27"/>
  <c r="H35" i="27"/>
  <c r="B128" i="27"/>
  <c r="E127" i="27"/>
  <c r="C127" i="27"/>
  <c r="H34" i="27"/>
  <c r="B127" i="27"/>
  <c r="E126" i="27"/>
  <c r="C126" i="27"/>
  <c r="H33" i="27"/>
  <c r="B126" i="27"/>
  <c r="C125" i="27"/>
  <c r="H32" i="27"/>
  <c r="B125" i="27"/>
  <c r="E125" i="27"/>
  <c r="C124" i="27"/>
  <c r="H30" i="27"/>
  <c r="B124" i="27"/>
  <c r="C123" i="27"/>
  <c r="H29" i="27"/>
  <c r="B123" i="27"/>
  <c r="C122" i="27"/>
  <c r="H28" i="27"/>
  <c r="B122" i="27"/>
  <c r="C121" i="27"/>
  <c r="H27" i="27"/>
  <c r="B121" i="27"/>
  <c r="C120" i="27"/>
  <c r="H26" i="27"/>
  <c r="B120" i="27"/>
  <c r="C83" i="27"/>
  <c r="E38" i="27"/>
  <c r="B83" i="27"/>
  <c r="E83" i="27"/>
  <c r="E82" i="27"/>
  <c r="C82" i="27"/>
  <c r="E36" i="27"/>
  <c r="B82" i="27"/>
  <c r="E81" i="27"/>
  <c r="C81" i="27"/>
  <c r="E35" i="27"/>
  <c r="B81" i="27"/>
  <c r="E80" i="27"/>
  <c r="C80" i="27"/>
  <c r="E34" i="27"/>
  <c r="B80" i="27"/>
  <c r="E79" i="27"/>
  <c r="C79" i="27"/>
  <c r="E33" i="27"/>
  <c r="B79" i="27"/>
  <c r="C78" i="27"/>
  <c r="E32" i="27"/>
  <c r="B78" i="27"/>
  <c r="E78" i="27"/>
  <c r="C77" i="27"/>
  <c r="E30" i="27"/>
  <c r="B77" i="27"/>
  <c r="C76" i="27"/>
  <c r="E29" i="27"/>
  <c r="B76" i="27"/>
  <c r="C75" i="27"/>
  <c r="E28" i="27"/>
  <c r="B75" i="27"/>
  <c r="C74" i="27"/>
  <c r="E27" i="27"/>
  <c r="B74" i="27"/>
  <c r="C73" i="27"/>
  <c r="E26" i="27"/>
  <c r="B73" i="27"/>
  <c r="AF28" i="27"/>
  <c r="AF27" i="27"/>
  <c r="AF26" i="27"/>
  <c r="AC28" i="27"/>
  <c r="AC27" i="27"/>
  <c r="AC26" i="27"/>
  <c r="Z28" i="27"/>
  <c r="Z27" i="27"/>
  <c r="Z26" i="27"/>
  <c r="W28" i="27"/>
  <c r="W27" i="27"/>
  <c r="W26" i="27"/>
  <c r="T28" i="27"/>
  <c r="T27" i="27"/>
  <c r="T26" i="27"/>
  <c r="Q28" i="27"/>
  <c r="Q27" i="27"/>
  <c r="Q26" i="27"/>
  <c r="N29" i="27"/>
  <c r="N28" i="27"/>
  <c r="N27" i="27"/>
  <c r="N26" i="27"/>
  <c r="K28" i="27"/>
  <c r="K27" i="27"/>
  <c r="K26" i="27"/>
  <c r="E492" i="27"/>
  <c r="E491" i="27"/>
  <c r="C491" i="27"/>
  <c r="B491" i="27"/>
  <c r="E490" i="27"/>
  <c r="C490" i="27"/>
  <c r="B490" i="27"/>
  <c r="E489" i="27"/>
  <c r="C489" i="27"/>
  <c r="B489" i="27"/>
  <c r="E488" i="27"/>
  <c r="C488" i="27"/>
  <c r="AF24" i="27"/>
  <c r="B488" i="27"/>
  <c r="E487" i="27"/>
  <c r="C487" i="27"/>
  <c r="AF23" i="27"/>
  <c r="B487" i="27"/>
  <c r="E486" i="27"/>
  <c r="C486" i="27"/>
  <c r="AF22" i="27"/>
  <c r="B486" i="27"/>
  <c r="E485" i="27"/>
  <c r="C485" i="27"/>
  <c r="AF21" i="27"/>
  <c r="B485" i="27"/>
  <c r="E484" i="27"/>
  <c r="C484" i="27"/>
  <c r="AF20" i="27"/>
  <c r="B484" i="27"/>
  <c r="E483" i="27"/>
  <c r="C483" i="27"/>
  <c r="AF19" i="27"/>
  <c r="B483" i="27"/>
  <c r="E482" i="27"/>
  <c r="C482" i="27"/>
  <c r="AF18" i="27"/>
  <c r="B482" i="27"/>
  <c r="E481" i="27"/>
  <c r="C481" i="27"/>
  <c r="AF16" i="27"/>
  <c r="B481" i="27"/>
  <c r="E480" i="27"/>
  <c r="C480" i="27"/>
  <c r="AF15" i="27"/>
  <c r="B480" i="27"/>
  <c r="E479" i="27"/>
  <c r="C479" i="27"/>
  <c r="AF14" i="27"/>
  <c r="B479" i="27"/>
  <c r="E478" i="27"/>
  <c r="C478" i="27"/>
  <c r="AF13" i="27"/>
  <c r="B478" i="27"/>
  <c r="E477" i="27"/>
  <c r="C477" i="27"/>
  <c r="AF12" i="27"/>
  <c r="B477" i="27"/>
  <c r="C476" i="27"/>
  <c r="AF11" i="27"/>
  <c r="B476" i="27"/>
  <c r="B456" i="27"/>
  <c r="E446" i="27"/>
  <c r="E445" i="27"/>
  <c r="C445" i="27"/>
  <c r="B445" i="27"/>
  <c r="E444" i="27"/>
  <c r="C444" i="27"/>
  <c r="B444" i="27"/>
  <c r="E443" i="27"/>
  <c r="C443" i="27"/>
  <c r="B443" i="27"/>
  <c r="E442" i="27"/>
  <c r="C442" i="27"/>
  <c r="AC24" i="27"/>
  <c r="B442" i="27"/>
  <c r="E441" i="27"/>
  <c r="C441" i="27"/>
  <c r="AC23" i="27"/>
  <c r="B441" i="27"/>
  <c r="E440" i="27"/>
  <c r="C440" i="27"/>
  <c r="AC22" i="27"/>
  <c r="B440" i="27"/>
  <c r="E439" i="27"/>
  <c r="C439" i="27"/>
  <c r="AC21" i="27"/>
  <c r="B439" i="27"/>
  <c r="E438" i="27"/>
  <c r="C438" i="27"/>
  <c r="AC20" i="27"/>
  <c r="B438" i="27"/>
  <c r="E437" i="27"/>
  <c r="C437" i="27"/>
  <c r="AC19" i="27"/>
  <c r="B437" i="27"/>
  <c r="E436" i="27"/>
  <c r="C436" i="27"/>
  <c r="AC18" i="27"/>
  <c r="B436" i="27"/>
  <c r="E435" i="27"/>
  <c r="C435" i="27"/>
  <c r="AC16" i="27"/>
  <c r="B435" i="27"/>
  <c r="E434" i="27"/>
  <c r="C434" i="27"/>
  <c r="AC15" i="27"/>
  <c r="B434" i="27"/>
  <c r="E433" i="27"/>
  <c r="C433" i="27"/>
  <c r="AC14" i="27"/>
  <c r="B433" i="27"/>
  <c r="E432" i="27"/>
  <c r="C432" i="27"/>
  <c r="AC13" i="27"/>
  <c r="B432" i="27"/>
  <c r="E431" i="27"/>
  <c r="C431" i="27"/>
  <c r="AC12" i="27"/>
  <c r="B431" i="27"/>
  <c r="C430" i="27"/>
  <c r="AC11" i="27"/>
  <c r="B430" i="27"/>
  <c r="B410" i="27"/>
  <c r="E400" i="27"/>
  <c r="E399" i="27"/>
  <c r="C399" i="27"/>
  <c r="B399" i="27"/>
  <c r="E398" i="27"/>
  <c r="C398" i="27"/>
  <c r="B398" i="27"/>
  <c r="E397" i="27"/>
  <c r="C397" i="27"/>
  <c r="B397" i="27"/>
  <c r="E396" i="27"/>
  <c r="C396" i="27"/>
  <c r="Z24" i="27"/>
  <c r="B396" i="27"/>
  <c r="E395" i="27"/>
  <c r="C395" i="27"/>
  <c r="Z23" i="27"/>
  <c r="B395" i="27"/>
  <c r="E394" i="27"/>
  <c r="C394" i="27"/>
  <c r="Z22" i="27"/>
  <c r="B394" i="27"/>
  <c r="E393" i="27"/>
  <c r="C393" i="27"/>
  <c r="Z21" i="27"/>
  <c r="B393" i="27"/>
  <c r="E392" i="27"/>
  <c r="C392" i="27"/>
  <c r="Z20" i="27"/>
  <c r="B392" i="27"/>
  <c r="E391" i="27"/>
  <c r="C391" i="27"/>
  <c r="Z19" i="27"/>
  <c r="B391" i="27"/>
  <c r="E390" i="27"/>
  <c r="C390" i="27"/>
  <c r="Z18" i="27"/>
  <c r="B390" i="27"/>
  <c r="E389" i="27"/>
  <c r="C389" i="27"/>
  <c r="Z16" i="27"/>
  <c r="B389" i="27"/>
  <c r="E388" i="27"/>
  <c r="C388" i="27"/>
  <c r="Z15" i="27"/>
  <c r="B388" i="27"/>
  <c r="E387" i="27"/>
  <c r="C387" i="27"/>
  <c r="Z14" i="27"/>
  <c r="B387" i="27"/>
  <c r="E386" i="27"/>
  <c r="C386" i="27"/>
  <c r="Z13" i="27"/>
  <c r="B386" i="27"/>
  <c r="E385" i="27"/>
  <c r="C385" i="27"/>
  <c r="Z12" i="27"/>
  <c r="B385" i="27"/>
  <c r="C384" i="27"/>
  <c r="Z11" i="27"/>
  <c r="B384" i="27"/>
  <c r="B364" i="27"/>
  <c r="E353" i="27"/>
  <c r="E352" i="27"/>
  <c r="C352" i="27"/>
  <c r="B352" i="27"/>
  <c r="E351" i="27"/>
  <c r="C351" i="27"/>
  <c r="B351" i="27"/>
  <c r="E350" i="27"/>
  <c r="C350" i="27"/>
  <c r="B350" i="27"/>
  <c r="E349" i="27"/>
  <c r="C349" i="27"/>
  <c r="W24" i="27"/>
  <c r="B349" i="27"/>
  <c r="E348" i="27"/>
  <c r="C348" i="27"/>
  <c r="W23" i="27"/>
  <c r="B348" i="27"/>
  <c r="E347" i="27"/>
  <c r="C347" i="27"/>
  <c r="W22" i="27"/>
  <c r="B347" i="27"/>
  <c r="E346" i="27"/>
  <c r="C346" i="27"/>
  <c r="W21" i="27"/>
  <c r="B346" i="27"/>
  <c r="E345" i="27"/>
  <c r="C345" i="27"/>
  <c r="W20" i="27"/>
  <c r="B345" i="27"/>
  <c r="E344" i="27"/>
  <c r="C344" i="27"/>
  <c r="W19" i="27"/>
  <c r="B344" i="27"/>
  <c r="E343" i="27"/>
  <c r="C343" i="27"/>
  <c r="W18" i="27"/>
  <c r="B343" i="27"/>
  <c r="E342" i="27"/>
  <c r="C342" i="27"/>
  <c r="W16" i="27"/>
  <c r="B342" i="27"/>
  <c r="E341" i="27"/>
  <c r="C341" i="27"/>
  <c r="W15" i="27"/>
  <c r="B341" i="27"/>
  <c r="E340" i="27"/>
  <c r="C340" i="27"/>
  <c r="W14" i="27"/>
  <c r="B340" i="27"/>
  <c r="E339" i="27"/>
  <c r="C339" i="27"/>
  <c r="W13" i="27"/>
  <c r="B339" i="27"/>
  <c r="E338" i="27"/>
  <c r="C338" i="27"/>
  <c r="W12" i="27"/>
  <c r="B338" i="27"/>
  <c r="C337" i="27"/>
  <c r="W11" i="27"/>
  <c r="B337" i="27"/>
  <c r="B317" i="27"/>
  <c r="E307" i="27"/>
  <c r="E306" i="27"/>
  <c r="C306" i="27"/>
  <c r="B306" i="27"/>
  <c r="E305" i="27"/>
  <c r="C305" i="27"/>
  <c r="B305" i="27"/>
  <c r="E304" i="27"/>
  <c r="C304" i="27"/>
  <c r="B304" i="27"/>
  <c r="E303" i="27"/>
  <c r="C303" i="27"/>
  <c r="T24" i="27"/>
  <c r="B303" i="27"/>
  <c r="E302" i="27"/>
  <c r="C302" i="27"/>
  <c r="T23" i="27"/>
  <c r="B302" i="27"/>
  <c r="E301" i="27"/>
  <c r="C301" i="27"/>
  <c r="T22" i="27"/>
  <c r="B301" i="27"/>
  <c r="E300" i="27"/>
  <c r="C300" i="27"/>
  <c r="T21" i="27"/>
  <c r="B300" i="27"/>
  <c r="E299" i="27"/>
  <c r="C299" i="27"/>
  <c r="T20" i="27"/>
  <c r="B299" i="27"/>
  <c r="E298" i="27"/>
  <c r="C298" i="27"/>
  <c r="T19" i="27"/>
  <c r="B298" i="27"/>
  <c r="E297" i="27"/>
  <c r="C297" i="27"/>
  <c r="T18" i="27"/>
  <c r="B297" i="27"/>
  <c r="E296" i="27"/>
  <c r="C296" i="27"/>
  <c r="T16" i="27"/>
  <c r="B296" i="27"/>
  <c r="E295" i="27"/>
  <c r="C295" i="27"/>
  <c r="T15" i="27"/>
  <c r="B295" i="27"/>
  <c r="E294" i="27"/>
  <c r="C294" i="27"/>
  <c r="T14" i="27"/>
  <c r="B294" i="27"/>
  <c r="E293" i="27"/>
  <c r="C293" i="27"/>
  <c r="T13" i="27"/>
  <c r="B293" i="27"/>
  <c r="E292" i="27"/>
  <c r="C292" i="27"/>
  <c r="T12" i="27"/>
  <c r="B292" i="27"/>
  <c r="C291" i="27"/>
  <c r="T11" i="27"/>
  <c r="B291" i="27"/>
  <c r="B271" i="27"/>
  <c r="E261" i="27"/>
  <c r="E260" i="27"/>
  <c r="C260" i="27"/>
  <c r="B260" i="27"/>
  <c r="E259" i="27"/>
  <c r="C259" i="27"/>
  <c r="B259" i="27"/>
  <c r="E258" i="27"/>
  <c r="C258" i="27"/>
  <c r="B258" i="27"/>
  <c r="E257" i="27"/>
  <c r="C257" i="27"/>
  <c r="Q24" i="27"/>
  <c r="B257" i="27"/>
  <c r="E256" i="27"/>
  <c r="C256" i="27"/>
  <c r="Q23" i="27"/>
  <c r="B256" i="27"/>
  <c r="E255" i="27"/>
  <c r="C255" i="27"/>
  <c r="Q22" i="27"/>
  <c r="B255" i="27"/>
  <c r="E254" i="27"/>
  <c r="C254" i="27"/>
  <c r="Q21" i="27"/>
  <c r="B254" i="27"/>
  <c r="E253" i="27"/>
  <c r="C253" i="27"/>
  <c r="Q20" i="27"/>
  <c r="B253" i="27"/>
  <c r="E252" i="27"/>
  <c r="C252" i="27"/>
  <c r="Q19" i="27"/>
  <c r="B252" i="27"/>
  <c r="E251" i="27"/>
  <c r="C251" i="27"/>
  <c r="Q18" i="27"/>
  <c r="B251" i="27"/>
  <c r="E250" i="27"/>
  <c r="C250" i="27"/>
  <c r="Q16" i="27"/>
  <c r="B250" i="27"/>
  <c r="E249" i="27"/>
  <c r="C249" i="27"/>
  <c r="Q15" i="27"/>
  <c r="B249" i="27"/>
  <c r="E248" i="27"/>
  <c r="C248" i="27"/>
  <c r="Q14" i="27"/>
  <c r="B248" i="27"/>
  <c r="E247" i="27"/>
  <c r="C247" i="27"/>
  <c r="Q13" i="27"/>
  <c r="B247" i="27"/>
  <c r="E246" i="27"/>
  <c r="C246" i="27"/>
  <c r="Q12" i="27"/>
  <c r="B246" i="27"/>
  <c r="C245" i="27"/>
  <c r="Q11" i="27"/>
  <c r="B245" i="27"/>
  <c r="B225" i="27"/>
  <c r="E216" i="27"/>
  <c r="E215" i="27"/>
  <c r="C215" i="27"/>
  <c r="B215" i="27"/>
  <c r="E214" i="27"/>
  <c r="C214" i="27"/>
  <c r="B214" i="27"/>
  <c r="E213" i="27"/>
  <c r="C213" i="27"/>
  <c r="B213" i="27"/>
  <c r="E212" i="27"/>
  <c r="C212" i="27"/>
  <c r="B212" i="27"/>
  <c r="E211" i="27"/>
  <c r="C211" i="27"/>
  <c r="N24" i="27"/>
  <c r="B211" i="27"/>
  <c r="E210" i="27"/>
  <c r="C210" i="27"/>
  <c r="N23" i="27"/>
  <c r="B210" i="27"/>
  <c r="E209" i="27"/>
  <c r="C209" i="27"/>
  <c r="N22" i="27"/>
  <c r="B209" i="27"/>
  <c r="E208" i="27"/>
  <c r="C208" i="27"/>
  <c r="N21" i="27"/>
  <c r="B208" i="27"/>
  <c r="E207" i="27"/>
  <c r="C207" i="27"/>
  <c r="N20" i="27"/>
  <c r="B207" i="27"/>
  <c r="E206" i="27"/>
  <c r="C206" i="27"/>
  <c r="N19" i="27"/>
  <c r="B206" i="27"/>
  <c r="E205" i="27"/>
  <c r="C205" i="27"/>
  <c r="N18" i="27"/>
  <c r="B205" i="27"/>
  <c r="E204" i="27"/>
  <c r="C204" i="27"/>
  <c r="N16" i="27"/>
  <c r="B204" i="27"/>
  <c r="E203" i="27"/>
  <c r="C203" i="27"/>
  <c r="N15" i="27"/>
  <c r="B203" i="27"/>
  <c r="E202" i="27"/>
  <c r="C202" i="27"/>
  <c r="N14" i="27"/>
  <c r="B202" i="27"/>
  <c r="E201" i="27"/>
  <c r="C201" i="27"/>
  <c r="N13" i="27"/>
  <c r="B201" i="27"/>
  <c r="E200" i="27"/>
  <c r="C200" i="27"/>
  <c r="N12" i="27"/>
  <c r="B200" i="27"/>
  <c r="C199" i="27"/>
  <c r="N11" i="27"/>
  <c r="B199" i="27"/>
  <c r="B179" i="27"/>
  <c r="E170" i="27"/>
  <c r="E169" i="27"/>
  <c r="E168" i="27"/>
  <c r="C168" i="27"/>
  <c r="B168" i="27"/>
  <c r="E167" i="27"/>
  <c r="C167" i="27"/>
  <c r="B167" i="27"/>
  <c r="E166" i="27"/>
  <c r="C166" i="27"/>
  <c r="B166" i="27"/>
  <c r="E165" i="27"/>
  <c r="C165" i="27"/>
  <c r="K24" i="27"/>
  <c r="B165" i="27"/>
  <c r="E164" i="27"/>
  <c r="C164" i="27"/>
  <c r="K23" i="27"/>
  <c r="B164" i="27"/>
  <c r="E163" i="27"/>
  <c r="C163" i="27"/>
  <c r="K22" i="27"/>
  <c r="B163" i="27"/>
  <c r="E162" i="27"/>
  <c r="C162" i="27"/>
  <c r="K21" i="27"/>
  <c r="B162" i="27"/>
  <c r="E161" i="27"/>
  <c r="C161" i="27"/>
  <c r="K20" i="27"/>
  <c r="B161" i="27"/>
  <c r="E160" i="27"/>
  <c r="C160" i="27"/>
  <c r="K19" i="27"/>
  <c r="B160" i="27"/>
  <c r="E159" i="27"/>
  <c r="C159" i="27"/>
  <c r="K18" i="27"/>
  <c r="B159" i="27"/>
  <c r="E158" i="27"/>
  <c r="C158" i="27"/>
  <c r="K16" i="27"/>
  <c r="B158" i="27"/>
  <c r="E157" i="27"/>
  <c r="C157" i="27"/>
  <c r="K15" i="27"/>
  <c r="B157" i="27"/>
  <c r="E156" i="27"/>
  <c r="C156" i="27"/>
  <c r="K14" i="27"/>
  <c r="B156" i="27"/>
  <c r="E155" i="27"/>
  <c r="C155" i="27"/>
  <c r="K13" i="27"/>
  <c r="B155" i="27"/>
  <c r="E154" i="27"/>
  <c r="C154" i="27"/>
  <c r="K12" i="27"/>
  <c r="B154" i="27"/>
  <c r="C153" i="27"/>
  <c r="K11" i="27"/>
  <c r="B153" i="27"/>
  <c r="B133" i="27"/>
  <c r="E124" i="27"/>
  <c r="E123" i="27"/>
  <c r="E122" i="27"/>
  <c r="E121" i="27"/>
  <c r="E120" i="27"/>
  <c r="E119" i="27"/>
  <c r="C119" i="27"/>
  <c r="H24" i="27"/>
  <c r="B119" i="27"/>
  <c r="E118" i="27"/>
  <c r="C118" i="27"/>
  <c r="H23" i="27"/>
  <c r="B118" i="27"/>
  <c r="E117" i="27"/>
  <c r="C117" i="27"/>
  <c r="H22" i="27"/>
  <c r="B117" i="27"/>
  <c r="E116" i="27"/>
  <c r="C116" i="27"/>
  <c r="H21" i="27"/>
  <c r="B116" i="27"/>
  <c r="E115" i="27"/>
  <c r="C115" i="27"/>
  <c r="H20" i="27"/>
  <c r="B115" i="27"/>
  <c r="E114" i="27"/>
  <c r="C114" i="27"/>
  <c r="H19" i="27"/>
  <c r="B114" i="27"/>
  <c r="E113" i="27"/>
  <c r="C113" i="27"/>
  <c r="H18" i="27"/>
  <c r="B113" i="27"/>
  <c r="E112" i="27"/>
  <c r="C112" i="27"/>
  <c r="H16" i="27"/>
  <c r="B112" i="27"/>
  <c r="E111" i="27"/>
  <c r="C111" i="27"/>
  <c r="H15" i="27"/>
  <c r="B111" i="27"/>
  <c r="E110" i="27"/>
  <c r="C110" i="27"/>
  <c r="H14" i="27"/>
  <c r="B110" i="27"/>
  <c r="E109" i="27"/>
  <c r="C109" i="27"/>
  <c r="H13" i="27"/>
  <c r="B109" i="27"/>
  <c r="E108" i="27"/>
  <c r="C108" i="27"/>
  <c r="H12" i="27"/>
  <c r="B108" i="27"/>
  <c r="C107" i="27"/>
  <c r="H11" i="27"/>
  <c r="B107" i="27"/>
  <c r="B87" i="27"/>
  <c r="E77" i="27"/>
  <c r="E76" i="27"/>
  <c r="E75" i="27"/>
  <c r="E74" i="27"/>
  <c r="E73" i="27"/>
  <c r="E72" i="27"/>
  <c r="C72" i="27"/>
  <c r="E24" i="27"/>
  <c r="B72" i="27"/>
  <c r="E71" i="27"/>
  <c r="C71" i="27"/>
  <c r="E23" i="27"/>
  <c r="B71" i="27"/>
  <c r="E70" i="27"/>
  <c r="C70" i="27"/>
  <c r="E22" i="27"/>
  <c r="B70" i="27"/>
  <c r="E69" i="27"/>
  <c r="C69" i="27"/>
  <c r="E21" i="27"/>
  <c r="B69" i="27"/>
  <c r="E68" i="27"/>
  <c r="C68" i="27"/>
  <c r="E20" i="27"/>
  <c r="B68" i="27"/>
  <c r="E67" i="27"/>
  <c r="C67" i="27"/>
  <c r="E19" i="27"/>
  <c r="B67" i="27"/>
  <c r="E66" i="27"/>
  <c r="C66" i="27"/>
  <c r="E18" i="27"/>
  <c r="B66" i="27"/>
  <c r="E65" i="27"/>
  <c r="C65" i="27"/>
  <c r="E16" i="27"/>
  <c r="B65" i="27"/>
  <c r="E64" i="27"/>
  <c r="C64" i="27"/>
  <c r="E15" i="27"/>
  <c r="B64" i="27"/>
  <c r="E63" i="27"/>
  <c r="C63" i="27"/>
  <c r="E14" i="27"/>
  <c r="B63" i="27"/>
  <c r="E62" i="27"/>
  <c r="C62" i="27"/>
  <c r="E13" i="27"/>
  <c r="B62" i="27"/>
  <c r="E61" i="27"/>
  <c r="C61" i="27"/>
  <c r="E12" i="27"/>
  <c r="B61" i="27"/>
  <c r="C60" i="27"/>
  <c r="E11" i="27"/>
  <c r="B60" i="27"/>
  <c r="B40" i="27"/>
  <c r="AF24" i="26"/>
  <c r="AF23" i="26"/>
  <c r="AF22" i="26"/>
  <c r="AF21" i="26"/>
  <c r="AF20" i="26"/>
  <c r="AF19" i="26"/>
  <c r="AF18" i="26"/>
  <c r="AF16" i="26"/>
  <c r="AF15" i="26"/>
  <c r="AF14" i="26"/>
  <c r="AF13" i="26"/>
  <c r="AF12" i="26"/>
  <c r="AF11" i="26"/>
  <c r="AC24" i="26"/>
  <c r="AC23" i="26"/>
  <c r="AC22" i="26"/>
  <c r="AC21" i="26"/>
  <c r="AC20" i="26"/>
  <c r="AC19" i="26"/>
  <c r="AC18" i="26"/>
  <c r="AC16" i="26"/>
  <c r="AC15" i="26"/>
  <c r="AC14" i="26"/>
  <c r="AC13" i="26"/>
  <c r="AC12" i="26"/>
  <c r="AC11" i="26"/>
  <c r="Z24" i="26"/>
  <c r="Z23" i="26"/>
  <c r="Z22" i="26"/>
  <c r="Z21" i="26"/>
  <c r="Z20" i="26"/>
  <c r="Z19" i="26"/>
  <c r="Z18" i="26"/>
  <c r="Z16" i="26"/>
  <c r="Z15" i="26"/>
  <c r="Z14" i="26"/>
  <c r="Z13" i="26"/>
  <c r="Z12" i="26"/>
  <c r="Z11" i="26"/>
  <c r="W24" i="26"/>
  <c r="W23" i="26"/>
  <c r="W22" i="26"/>
  <c r="W21" i="26"/>
  <c r="W20" i="26"/>
  <c r="W19" i="26"/>
  <c r="W18" i="26"/>
  <c r="W16" i="26"/>
  <c r="W15" i="26"/>
  <c r="W14" i="26"/>
  <c r="W13" i="26"/>
  <c r="W12" i="26"/>
  <c r="W11" i="26"/>
  <c r="T24" i="26"/>
  <c r="T23" i="26"/>
  <c r="T22" i="26"/>
  <c r="T21" i="26"/>
  <c r="T20" i="26"/>
  <c r="T19" i="26"/>
  <c r="T18" i="26"/>
  <c r="T16" i="26"/>
  <c r="T15" i="26"/>
  <c r="T14" i="26"/>
  <c r="T13" i="26"/>
  <c r="T12" i="26"/>
  <c r="T11" i="26"/>
  <c r="Q24" i="26"/>
  <c r="Q23" i="26"/>
  <c r="Q22" i="26"/>
  <c r="Q21" i="26"/>
  <c r="Q20" i="26"/>
  <c r="Q19" i="26"/>
  <c r="Q18" i="26"/>
  <c r="Q16" i="26"/>
  <c r="Q15" i="26"/>
  <c r="Q14" i="26"/>
  <c r="Q13" i="26"/>
  <c r="Q12" i="26"/>
  <c r="Q11" i="26"/>
  <c r="N24" i="26"/>
  <c r="N23" i="26"/>
  <c r="N22" i="26"/>
  <c r="N21" i="26"/>
  <c r="N20" i="26"/>
  <c r="N19" i="26"/>
  <c r="N18" i="26"/>
  <c r="N16" i="26"/>
  <c r="N15" i="26"/>
  <c r="N14" i="26"/>
  <c r="N13" i="26"/>
  <c r="N12" i="26"/>
  <c r="N11" i="26"/>
  <c r="K24" i="26"/>
  <c r="K23" i="26"/>
  <c r="K22" i="26"/>
  <c r="K21" i="26"/>
  <c r="K20" i="26"/>
  <c r="K19" i="26"/>
  <c r="K18" i="26"/>
  <c r="K16" i="26"/>
  <c r="K15" i="26"/>
  <c r="K14" i="26"/>
  <c r="K13" i="26"/>
  <c r="K12" i="26"/>
  <c r="K11" i="26"/>
  <c r="E410" i="26"/>
  <c r="C410" i="26"/>
  <c r="B410" i="26"/>
  <c r="E409" i="26"/>
  <c r="C409" i="26"/>
  <c r="B409" i="26"/>
  <c r="E408" i="26"/>
  <c r="C408" i="26"/>
  <c r="B408" i="26"/>
  <c r="E407" i="26"/>
  <c r="C407" i="26"/>
  <c r="B407" i="26"/>
  <c r="E406" i="26"/>
  <c r="C406" i="26"/>
  <c r="B406" i="26"/>
  <c r="E405" i="26"/>
  <c r="C405" i="26"/>
  <c r="B405" i="26"/>
  <c r="E404" i="26"/>
  <c r="C404" i="26"/>
  <c r="B404" i="26"/>
  <c r="E403" i="26"/>
  <c r="C403" i="26"/>
  <c r="B403" i="26"/>
  <c r="E402" i="26"/>
  <c r="C402" i="26"/>
  <c r="B402" i="26"/>
  <c r="E401" i="26"/>
  <c r="C401" i="26"/>
  <c r="B401" i="26"/>
  <c r="E400" i="26"/>
  <c r="C400" i="26"/>
  <c r="B400" i="26"/>
  <c r="E399" i="26"/>
  <c r="C399" i="26"/>
  <c r="B399" i="26"/>
  <c r="E398" i="26"/>
  <c r="C398" i="26"/>
  <c r="B398" i="26"/>
  <c r="E397" i="26"/>
  <c r="C397" i="26"/>
  <c r="B397" i="26"/>
  <c r="C396" i="26"/>
  <c r="B396" i="26"/>
  <c r="B376" i="26"/>
  <c r="E372" i="26"/>
  <c r="C372" i="26"/>
  <c r="B372" i="26"/>
  <c r="E371" i="26"/>
  <c r="C371" i="26"/>
  <c r="B371" i="26"/>
  <c r="E370" i="26"/>
  <c r="C370" i="26"/>
  <c r="B370" i="26"/>
  <c r="E369" i="26"/>
  <c r="C369" i="26"/>
  <c r="B369" i="26"/>
  <c r="E368" i="26"/>
  <c r="C368" i="26"/>
  <c r="B368" i="26"/>
  <c r="E367" i="26"/>
  <c r="C367" i="26"/>
  <c r="B367" i="26"/>
  <c r="E366" i="26"/>
  <c r="C366" i="26"/>
  <c r="B366" i="26"/>
  <c r="E365" i="26"/>
  <c r="C365" i="26"/>
  <c r="B365" i="26"/>
  <c r="E364" i="26"/>
  <c r="C364" i="26"/>
  <c r="B364" i="26"/>
  <c r="E363" i="26"/>
  <c r="C363" i="26"/>
  <c r="B363" i="26"/>
  <c r="E362" i="26"/>
  <c r="C362" i="26"/>
  <c r="B362" i="26"/>
  <c r="E361" i="26"/>
  <c r="C361" i="26"/>
  <c r="B361" i="26"/>
  <c r="E360" i="26"/>
  <c r="C360" i="26"/>
  <c r="B360" i="26"/>
  <c r="E359" i="26"/>
  <c r="C359" i="26"/>
  <c r="B359" i="26"/>
  <c r="C358" i="26"/>
  <c r="B358" i="26"/>
  <c r="B338" i="26"/>
  <c r="E334" i="26"/>
  <c r="C334" i="26"/>
  <c r="B334" i="26"/>
  <c r="E333" i="26"/>
  <c r="C333" i="26"/>
  <c r="B333" i="26"/>
  <c r="E332" i="26"/>
  <c r="C332" i="26"/>
  <c r="B332" i="26"/>
  <c r="E331" i="26"/>
  <c r="C331" i="26"/>
  <c r="B331" i="26"/>
  <c r="E330" i="26"/>
  <c r="C330" i="26"/>
  <c r="B330" i="26"/>
  <c r="E329" i="26"/>
  <c r="C329" i="26"/>
  <c r="B329" i="26"/>
  <c r="E328" i="26"/>
  <c r="C328" i="26"/>
  <c r="B328" i="26"/>
  <c r="E327" i="26"/>
  <c r="C327" i="26"/>
  <c r="B327" i="26"/>
  <c r="E326" i="26"/>
  <c r="C326" i="26"/>
  <c r="B326" i="26"/>
  <c r="E325" i="26"/>
  <c r="C325" i="26"/>
  <c r="B325" i="26"/>
  <c r="E324" i="26"/>
  <c r="C324" i="26"/>
  <c r="B324" i="26"/>
  <c r="E323" i="26"/>
  <c r="C323" i="26"/>
  <c r="B323" i="26"/>
  <c r="E322" i="26"/>
  <c r="C322" i="26"/>
  <c r="B322" i="26"/>
  <c r="E321" i="26"/>
  <c r="C321" i="26"/>
  <c r="B321" i="26"/>
  <c r="C320" i="26"/>
  <c r="B320" i="26"/>
  <c r="B300" i="26"/>
  <c r="E295" i="26"/>
  <c r="C295" i="26"/>
  <c r="B295" i="26"/>
  <c r="E294" i="26"/>
  <c r="C294" i="26"/>
  <c r="B294" i="26"/>
  <c r="E293" i="26"/>
  <c r="C293" i="26"/>
  <c r="B293" i="26"/>
  <c r="E292" i="26"/>
  <c r="C292" i="26"/>
  <c r="B292" i="26"/>
  <c r="E291" i="26"/>
  <c r="C291" i="26"/>
  <c r="B291" i="26"/>
  <c r="E290" i="26"/>
  <c r="C290" i="26"/>
  <c r="B290" i="26"/>
  <c r="E289" i="26"/>
  <c r="C289" i="26"/>
  <c r="B289" i="26"/>
  <c r="E288" i="26"/>
  <c r="C288" i="26"/>
  <c r="B288" i="26"/>
  <c r="E287" i="26"/>
  <c r="C287" i="26"/>
  <c r="B287" i="26"/>
  <c r="E286" i="26"/>
  <c r="C286" i="26"/>
  <c r="B286" i="26"/>
  <c r="E285" i="26"/>
  <c r="C285" i="26"/>
  <c r="B285" i="26"/>
  <c r="E284" i="26"/>
  <c r="C284" i="26"/>
  <c r="B284" i="26"/>
  <c r="E283" i="26"/>
  <c r="C283" i="26"/>
  <c r="B283" i="26"/>
  <c r="E282" i="26"/>
  <c r="C282" i="26"/>
  <c r="B282" i="26"/>
  <c r="C281" i="26"/>
  <c r="B281" i="26"/>
  <c r="B261" i="26"/>
  <c r="E257" i="26"/>
  <c r="C257" i="26"/>
  <c r="B257" i="26"/>
  <c r="E256" i="26"/>
  <c r="C256" i="26"/>
  <c r="B256" i="26"/>
  <c r="E255" i="26"/>
  <c r="C255" i="26"/>
  <c r="B255" i="26"/>
  <c r="E254" i="26"/>
  <c r="C254" i="26"/>
  <c r="B254" i="26"/>
  <c r="E253" i="26"/>
  <c r="C253" i="26"/>
  <c r="B253" i="26"/>
  <c r="E252" i="26"/>
  <c r="C252" i="26"/>
  <c r="B252" i="26"/>
  <c r="E251" i="26"/>
  <c r="C251" i="26"/>
  <c r="B251" i="26"/>
  <c r="E250" i="26"/>
  <c r="C250" i="26"/>
  <c r="B250" i="26"/>
  <c r="E249" i="26"/>
  <c r="C249" i="26"/>
  <c r="B249" i="26"/>
  <c r="E248" i="26"/>
  <c r="C248" i="26"/>
  <c r="B248" i="26"/>
  <c r="E247" i="26"/>
  <c r="C247" i="26"/>
  <c r="B247" i="26"/>
  <c r="E246" i="26"/>
  <c r="C246" i="26"/>
  <c r="B246" i="26"/>
  <c r="E245" i="26"/>
  <c r="C245" i="26"/>
  <c r="B245" i="26"/>
  <c r="E244" i="26"/>
  <c r="C244" i="26"/>
  <c r="B244" i="26"/>
  <c r="C243" i="26"/>
  <c r="B243" i="26"/>
  <c r="B223" i="26"/>
  <c r="E219" i="26"/>
  <c r="C219" i="26"/>
  <c r="B219" i="26"/>
  <c r="E218" i="26"/>
  <c r="C218" i="26"/>
  <c r="B218" i="26"/>
  <c r="E217" i="26"/>
  <c r="C217" i="26"/>
  <c r="B217" i="26"/>
  <c r="E216" i="26"/>
  <c r="C216" i="26"/>
  <c r="B216" i="26"/>
  <c r="E215" i="26"/>
  <c r="C215" i="26"/>
  <c r="B215" i="26"/>
  <c r="E214" i="26"/>
  <c r="C214" i="26"/>
  <c r="B214" i="26"/>
  <c r="E213" i="26"/>
  <c r="C213" i="26"/>
  <c r="B213" i="26"/>
  <c r="E212" i="26"/>
  <c r="C212" i="26"/>
  <c r="B212" i="26"/>
  <c r="E211" i="26"/>
  <c r="C211" i="26"/>
  <c r="B211" i="26"/>
  <c r="E210" i="26"/>
  <c r="C210" i="26"/>
  <c r="B210" i="26"/>
  <c r="E209" i="26"/>
  <c r="C209" i="26"/>
  <c r="B209" i="26"/>
  <c r="E208" i="26"/>
  <c r="C208" i="26"/>
  <c r="B208" i="26"/>
  <c r="E207" i="26"/>
  <c r="C207" i="26"/>
  <c r="B207" i="26"/>
  <c r="E206" i="26"/>
  <c r="C206" i="26"/>
  <c r="B206" i="26"/>
  <c r="C205" i="26"/>
  <c r="B205" i="26"/>
  <c r="B185" i="26"/>
  <c r="E181" i="26"/>
  <c r="C181" i="26"/>
  <c r="B181" i="26"/>
  <c r="E180" i="26"/>
  <c r="C180" i="26"/>
  <c r="B180" i="26"/>
  <c r="E179" i="26"/>
  <c r="C179" i="26"/>
  <c r="B179" i="26"/>
  <c r="E178" i="26"/>
  <c r="C178" i="26"/>
  <c r="B178" i="26"/>
  <c r="E177" i="26"/>
  <c r="C177" i="26"/>
  <c r="B177" i="26"/>
  <c r="E176" i="26"/>
  <c r="C176" i="26"/>
  <c r="B176" i="26"/>
  <c r="E175" i="26"/>
  <c r="C175" i="26"/>
  <c r="B175" i="26"/>
  <c r="E174" i="26"/>
  <c r="C174" i="26"/>
  <c r="B174" i="26"/>
  <c r="E173" i="26"/>
  <c r="C173" i="26"/>
  <c r="B173" i="26"/>
  <c r="E172" i="26"/>
  <c r="C172" i="26"/>
  <c r="B172" i="26"/>
  <c r="E171" i="26"/>
  <c r="C171" i="26"/>
  <c r="B171" i="26"/>
  <c r="E170" i="26"/>
  <c r="C170" i="26"/>
  <c r="B170" i="26"/>
  <c r="E169" i="26"/>
  <c r="C169" i="26"/>
  <c r="B169" i="26"/>
  <c r="E168" i="26"/>
  <c r="C168" i="26"/>
  <c r="B168" i="26"/>
  <c r="C167" i="26"/>
  <c r="B167" i="26"/>
  <c r="B147" i="26"/>
  <c r="E143" i="26"/>
  <c r="C143" i="26"/>
  <c r="B143" i="26"/>
  <c r="E142" i="26"/>
  <c r="C142" i="26"/>
  <c r="B142" i="26"/>
  <c r="E141" i="26"/>
  <c r="C141" i="26"/>
  <c r="B141" i="26"/>
  <c r="E140" i="26"/>
  <c r="C140" i="26"/>
  <c r="B140" i="26"/>
  <c r="E139" i="26"/>
  <c r="C139" i="26"/>
  <c r="B139" i="26"/>
  <c r="E138" i="26"/>
  <c r="C138" i="26"/>
  <c r="B138" i="26"/>
  <c r="E137" i="26"/>
  <c r="C137" i="26"/>
  <c r="B137" i="26"/>
  <c r="E136" i="26"/>
  <c r="C136" i="26"/>
  <c r="B136" i="26"/>
  <c r="E135" i="26"/>
  <c r="C135" i="26"/>
  <c r="B135" i="26"/>
  <c r="E134" i="26"/>
  <c r="C134" i="26"/>
  <c r="B134" i="26"/>
  <c r="E133" i="26"/>
  <c r="C133" i="26"/>
  <c r="B133" i="26"/>
  <c r="E132" i="26"/>
  <c r="C132" i="26"/>
  <c r="B132" i="26"/>
  <c r="E131" i="26"/>
  <c r="C131" i="26"/>
  <c r="B131" i="26"/>
  <c r="E130" i="26"/>
  <c r="C130" i="26"/>
  <c r="B130" i="26"/>
  <c r="C129" i="26"/>
  <c r="B129" i="26"/>
  <c r="B109" i="26"/>
  <c r="E105" i="26"/>
  <c r="C105" i="26"/>
  <c r="B105" i="26"/>
  <c r="E104" i="26"/>
  <c r="C104" i="26"/>
  <c r="B104" i="26"/>
  <c r="E103" i="26"/>
  <c r="C103" i="26"/>
  <c r="H24" i="26"/>
  <c r="B103" i="26"/>
  <c r="E102" i="26"/>
  <c r="C102" i="26"/>
  <c r="H23" i="26"/>
  <c r="B102" i="26"/>
  <c r="E101" i="26"/>
  <c r="C101" i="26"/>
  <c r="H22" i="26"/>
  <c r="B101" i="26"/>
  <c r="E100" i="26"/>
  <c r="C100" i="26"/>
  <c r="H21" i="26"/>
  <c r="B100" i="26"/>
  <c r="E99" i="26"/>
  <c r="C99" i="26"/>
  <c r="H20" i="26"/>
  <c r="B99" i="26"/>
  <c r="E98" i="26"/>
  <c r="C98" i="26"/>
  <c r="H19" i="26"/>
  <c r="B98" i="26"/>
  <c r="E97" i="26"/>
  <c r="C97" i="26"/>
  <c r="H18" i="26"/>
  <c r="B97" i="26"/>
  <c r="E96" i="26"/>
  <c r="C96" i="26"/>
  <c r="H16" i="26"/>
  <c r="B96" i="26"/>
  <c r="E95" i="26"/>
  <c r="C95" i="26"/>
  <c r="H15" i="26"/>
  <c r="B95" i="26"/>
  <c r="E94" i="26"/>
  <c r="C94" i="26"/>
  <c r="H14" i="26"/>
  <c r="B94" i="26"/>
  <c r="E93" i="26"/>
  <c r="C93" i="26"/>
  <c r="H13" i="26"/>
  <c r="B93" i="26"/>
  <c r="E92" i="26"/>
  <c r="C92" i="26"/>
  <c r="H12" i="26"/>
  <c r="B92" i="26"/>
  <c r="C91" i="26"/>
  <c r="H11" i="26"/>
  <c r="B91" i="26"/>
  <c r="B71" i="26"/>
  <c r="E65" i="26"/>
  <c r="C65" i="26"/>
  <c r="B65" i="26"/>
  <c r="E64" i="26"/>
  <c r="C64" i="26"/>
  <c r="B64" i="26"/>
  <c r="E63" i="26"/>
  <c r="C63" i="26"/>
  <c r="E24" i="26"/>
  <c r="B63" i="26"/>
  <c r="E62" i="26"/>
  <c r="C62" i="26"/>
  <c r="E23" i="26"/>
  <c r="B62" i="26"/>
  <c r="E61" i="26"/>
  <c r="C61" i="26"/>
  <c r="E22" i="26"/>
  <c r="B61" i="26"/>
  <c r="E60" i="26"/>
  <c r="C60" i="26"/>
  <c r="E21" i="26"/>
  <c r="B60" i="26"/>
  <c r="E59" i="26"/>
  <c r="C59" i="26"/>
  <c r="E20" i="26"/>
  <c r="B59" i="26"/>
  <c r="E58" i="26"/>
  <c r="C58" i="26"/>
  <c r="E19" i="26"/>
  <c r="B58" i="26"/>
  <c r="E57" i="26"/>
  <c r="C57" i="26"/>
  <c r="E18" i="26"/>
  <c r="B57" i="26"/>
  <c r="E56" i="26"/>
  <c r="C56" i="26"/>
  <c r="E16" i="26"/>
  <c r="B56" i="26"/>
  <c r="E55" i="26"/>
  <c r="C55" i="26"/>
  <c r="E15" i="26"/>
  <c r="B55" i="26"/>
  <c r="E54" i="26"/>
  <c r="C54" i="26"/>
  <c r="E14" i="26"/>
  <c r="B54" i="26"/>
  <c r="E53" i="26"/>
  <c r="C53" i="26"/>
  <c r="E13" i="26"/>
  <c r="B53" i="26"/>
  <c r="E52" i="26"/>
  <c r="C52" i="26"/>
  <c r="E12" i="26"/>
  <c r="B52" i="26"/>
  <c r="C51" i="26"/>
  <c r="E11" i="26"/>
  <c r="B51" i="26"/>
  <c r="B31" i="26"/>
  <c r="C413" i="25"/>
  <c r="AF30" i="25"/>
  <c r="AF29" i="25"/>
  <c r="B413" i="25"/>
  <c r="C412" i="25"/>
  <c r="AF27" i="25"/>
  <c r="B412" i="25"/>
  <c r="E414" i="25"/>
  <c r="C414" i="25"/>
  <c r="B414" i="25"/>
  <c r="E413" i="25"/>
  <c r="C375" i="25"/>
  <c r="AC30" i="25"/>
  <c r="AC29" i="25"/>
  <c r="B375" i="25"/>
  <c r="C374" i="25"/>
  <c r="AC27" i="25"/>
  <c r="B374" i="25"/>
  <c r="E376" i="25"/>
  <c r="C376" i="25"/>
  <c r="B376" i="25"/>
  <c r="E375" i="25"/>
  <c r="Z30" i="25"/>
  <c r="Z29" i="25"/>
  <c r="Z27" i="25"/>
  <c r="B336" i="25"/>
  <c r="C336" i="25"/>
  <c r="C337" i="25"/>
  <c r="B337" i="25"/>
  <c r="E338" i="25"/>
  <c r="C338" i="25"/>
  <c r="B338" i="25"/>
  <c r="E337" i="25"/>
  <c r="C297" i="25"/>
  <c r="C298" i="25"/>
  <c r="W30" i="25"/>
  <c r="W29" i="25"/>
  <c r="B298" i="25"/>
  <c r="W27" i="25"/>
  <c r="B297" i="25"/>
  <c r="E299" i="25"/>
  <c r="C299" i="25"/>
  <c r="B299" i="25"/>
  <c r="E298" i="25"/>
  <c r="E261" i="25"/>
  <c r="C261" i="25"/>
  <c r="T30" i="25"/>
  <c r="B261" i="25"/>
  <c r="C260" i="25"/>
  <c r="T29" i="25"/>
  <c r="B260" i="25"/>
  <c r="E260" i="25"/>
  <c r="C259" i="25"/>
  <c r="T27" i="25"/>
  <c r="B259" i="25"/>
  <c r="T26" i="25"/>
  <c r="B258" i="25"/>
  <c r="E223" i="25"/>
  <c r="C223" i="25"/>
  <c r="Q30" i="25"/>
  <c r="B223" i="25"/>
  <c r="C222" i="25"/>
  <c r="Q29" i="25"/>
  <c r="B222" i="25"/>
  <c r="E222" i="25"/>
  <c r="C221" i="25"/>
  <c r="Q27" i="25"/>
  <c r="B221" i="25"/>
  <c r="C220" i="25"/>
  <c r="Q26" i="25"/>
  <c r="B220" i="25"/>
  <c r="E185" i="25"/>
  <c r="C185" i="25"/>
  <c r="N30" i="25"/>
  <c r="B185" i="25"/>
  <c r="C184" i="25"/>
  <c r="N29" i="25"/>
  <c r="B184" i="25"/>
  <c r="C183" i="25"/>
  <c r="N27" i="25"/>
  <c r="B183" i="25"/>
  <c r="C182" i="25"/>
  <c r="N26" i="25"/>
  <c r="B182" i="25"/>
  <c r="E184" i="25"/>
  <c r="N25" i="25"/>
  <c r="B181" i="25"/>
  <c r="E109" i="25"/>
  <c r="C109" i="25"/>
  <c r="H30" i="25"/>
  <c r="B109" i="25"/>
  <c r="E147" i="25"/>
  <c r="C147" i="25"/>
  <c r="K30" i="25"/>
  <c r="B147" i="25"/>
  <c r="C146" i="25"/>
  <c r="K29" i="25"/>
  <c r="B146" i="25"/>
  <c r="E146" i="25"/>
  <c r="E145" i="25"/>
  <c r="C145" i="25"/>
  <c r="K27" i="25"/>
  <c r="B145" i="25"/>
  <c r="E144" i="25"/>
  <c r="C144" i="25"/>
  <c r="K26" i="25"/>
  <c r="B144" i="25"/>
  <c r="C143" i="25"/>
  <c r="K25" i="25"/>
  <c r="B143" i="25"/>
  <c r="C108" i="25"/>
  <c r="H29" i="25"/>
  <c r="B108" i="25"/>
  <c r="E108" i="25"/>
  <c r="E107" i="25"/>
  <c r="C107" i="25"/>
  <c r="H27" i="25"/>
  <c r="B107" i="25"/>
  <c r="E106" i="25"/>
  <c r="C106" i="25"/>
  <c r="H26" i="25"/>
  <c r="B106" i="25"/>
  <c r="C105" i="25"/>
  <c r="H25" i="25"/>
  <c r="B105" i="25"/>
  <c r="H24" i="25"/>
  <c r="B104" i="25"/>
  <c r="C104" i="25"/>
  <c r="E104" i="25"/>
  <c r="E105" i="25"/>
  <c r="AF26" i="25"/>
  <c r="AF25" i="25"/>
  <c r="AF24" i="25"/>
  <c r="AF23" i="25"/>
  <c r="AF21" i="25"/>
  <c r="AC26" i="25"/>
  <c r="AC25" i="25"/>
  <c r="AC24" i="25"/>
  <c r="AC23" i="25"/>
  <c r="AC21" i="25"/>
  <c r="Z26" i="25"/>
  <c r="Z25" i="25"/>
  <c r="Z24" i="25"/>
  <c r="Z23" i="25"/>
  <c r="Z21" i="25"/>
  <c r="W26" i="25"/>
  <c r="W25" i="25"/>
  <c r="W24" i="25"/>
  <c r="W23" i="25"/>
  <c r="W21" i="25"/>
  <c r="T25" i="25"/>
  <c r="T24" i="25"/>
  <c r="T23" i="25"/>
  <c r="T21" i="25"/>
  <c r="Q25" i="25"/>
  <c r="Q24" i="25"/>
  <c r="Q23" i="25"/>
  <c r="Q21" i="25"/>
  <c r="N24" i="25"/>
  <c r="N23" i="25"/>
  <c r="N21" i="25"/>
  <c r="K24" i="25"/>
  <c r="K23" i="25"/>
  <c r="K21" i="25"/>
  <c r="H23" i="25"/>
  <c r="H21" i="25"/>
  <c r="E30" i="25"/>
  <c r="E29" i="25"/>
  <c r="E27" i="25"/>
  <c r="E26" i="25"/>
  <c r="E25" i="25"/>
  <c r="E24" i="25"/>
  <c r="E23" i="25"/>
  <c r="E21" i="25"/>
  <c r="E69" i="25"/>
  <c r="C69" i="25"/>
  <c r="B69" i="25"/>
  <c r="C68" i="25"/>
  <c r="B68" i="25"/>
  <c r="E68" i="25"/>
  <c r="E67" i="25"/>
  <c r="C67" i="25"/>
  <c r="B67" i="25"/>
  <c r="B66" i="25"/>
  <c r="C66" i="25"/>
  <c r="AF20" i="25"/>
  <c r="AF19" i="25"/>
  <c r="AF18" i="25"/>
  <c r="AF16" i="25"/>
  <c r="AF15" i="25"/>
  <c r="AF14" i="25"/>
  <c r="AF13" i="25"/>
  <c r="AF12" i="25"/>
  <c r="AF11" i="25"/>
  <c r="AC20" i="25"/>
  <c r="AC19" i="25"/>
  <c r="AC18" i="25"/>
  <c r="AC16" i="25"/>
  <c r="AC15" i="25"/>
  <c r="AC14" i="25"/>
  <c r="AC13" i="25"/>
  <c r="AC12" i="25"/>
  <c r="AC11" i="25"/>
  <c r="Z20" i="25"/>
  <c r="Z19" i="25"/>
  <c r="Z18" i="25"/>
  <c r="Z16" i="25"/>
  <c r="Z15" i="25"/>
  <c r="Z14" i="25"/>
  <c r="Z13" i="25"/>
  <c r="Z12" i="25"/>
  <c r="Z11" i="25"/>
  <c r="W20" i="25"/>
  <c r="W19" i="25"/>
  <c r="W18" i="25"/>
  <c r="W16" i="25"/>
  <c r="W15" i="25"/>
  <c r="W14" i="25"/>
  <c r="W13" i="25"/>
  <c r="W12" i="25"/>
  <c r="W11" i="25"/>
  <c r="T20" i="25"/>
  <c r="T19" i="25"/>
  <c r="T18" i="25"/>
  <c r="T16" i="25"/>
  <c r="T15" i="25"/>
  <c r="T14" i="25"/>
  <c r="T13" i="25"/>
  <c r="T12" i="25"/>
  <c r="T11" i="25"/>
  <c r="Q20" i="25"/>
  <c r="Q19" i="25"/>
  <c r="Q18" i="25"/>
  <c r="Q16" i="25"/>
  <c r="Q15" i="25"/>
  <c r="Q14" i="25"/>
  <c r="Q13" i="25"/>
  <c r="Q12" i="25"/>
  <c r="Q11" i="25"/>
  <c r="N20" i="25"/>
  <c r="N19" i="25"/>
  <c r="N18" i="25"/>
  <c r="N16" i="25"/>
  <c r="N15" i="25"/>
  <c r="N14" i="25"/>
  <c r="N13" i="25"/>
  <c r="N12" i="25"/>
  <c r="N11" i="25"/>
  <c r="K20" i="25"/>
  <c r="K19" i="25"/>
  <c r="K18" i="25"/>
  <c r="K16" i="25"/>
  <c r="K15" i="25"/>
  <c r="K14" i="25"/>
  <c r="K13" i="25"/>
  <c r="K12" i="25"/>
  <c r="K11" i="25"/>
  <c r="H20" i="25"/>
  <c r="H19" i="25"/>
  <c r="H18" i="25"/>
  <c r="H16" i="25"/>
  <c r="H15" i="25"/>
  <c r="H14" i="25"/>
  <c r="H13" i="25"/>
  <c r="H12" i="25"/>
  <c r="H11" i="25"/>
  <c r="E412" i="25"/>
  <c r="E411" i="25"/>
  <c r="C411" i="25"/>
  <c r="B411" i="25"/>
  <c r="E410" i="25"/>
  <c r="C410" i="25"/>
  <c r="B410" i="25"/>
  <c r="E409" i="25"/>
  <c r="C409" i="25"/>
  <c r="B409" i="25"/>
  <c r="E408" i="25"/>
  <c r="C408" i="25"/>
  <c r="B408" i="25"/>
  <c r="E407" i="25"/>
  <c r="C407" i="25"/>
  <c r="B407" i="25"/>
  <c r="E406" i="25"/>
  <c r="C406" i="25"/>
  <c r="B406" i="25"/>
  <c r="E405" i="25"/>
  <c r="C405" i="25"/>
  <c r="B405" i="25"/>
  <c r="E404" i="25"/>
  <c r="C404" i="25"/>
  <c r="B404" i="25"/>
  <c r="E403" i="25"/>
  <c r="C403" i="25"/>
  <c r="B403" i="25"/>
  <c r="E402" i="25"/>
  <c r="C402" i="25"/>
  <c r="B402" i="25"/>
  <c r="E401" i="25"/>
  <c r="C401" i="25"/>
  <c r="B401" i="25"/>
  <c r="E400" i="25"/>
  <c r="C400" i="25"/>
  <c r="B400" i="25"/>
  <c r="E399" i="25"/>
  <c r="C399" i="25"/>
  <c r="B399" i="25"/>
  <c r="C398" i="25"/>
  <c r="B398" i="25"/>
  <c r="B378" i="25"/>
  <c r="E374" i="25"/>
  <c r="E373" i="25"/>
  <c r="C373" i="25"/>
  <c r="B373" i="25"/>
  <c r="E372" i="25"/>
  <c r="C372" i="25"/>
  <c r="B372" i="25"/>
  <c r="E371" i="25"/>
  <c r="C371" i="25"/>
  <c r="B371" i="25"/>
  <c r="E370" i="25"/>
  <c r="C370" i="25"/>
  <c r="B370" i="25"/>
  <c r="E369" i="25"/>
  <c r="C369" i="25"/>
  <c r="B369" i="25"/>
  <c r="E368" i="25"/>
  <c r="C368" i="25"/>
  <c r="B368" i="25"/>
  <c r="E367" i="25"/>
  <c r="C367" i="25"/>
  <c r="B367" i="25"/>
  <c r="E366" i="25"/>
  <c r="C366" i="25"/>
  <c r="B366" i="25"/>
  <c r="E365" i="25"/>
  <c r="C365" i="25"/>
  <c r="B365" i="25"/>
  <c r="E364" i="25"/>
  <c r="C364" i="25"/>
  <c r="B364" i="25"/>
  <c r="E363" i="25"/>
  <c r="C363" i="25"/>
  <c r="B363" i="25"/>
  <c r="E362" i="25"/>
  <c r="C362" i="25"/>
  <c r="B362" i="25"/>
  <c r="E361" i="25"/>
  <c r="C361" i="25"/>
  <c r="B361" i="25"/>
  <c r="C360" i="25"/>
  <c r="B360" i="25"/>
  <c r="B340" i="25"/>
  <c r="E336" i="25"/>
  <c r="E335" i="25"/>
  <c r="C335" i="25"/>
  <c r="B335" i="25"/>
  <c r="E334" i="25"/>
  <c r="C334" i="25"/>
  <c r="B334" i="25"/>
  <c r="E333" i="25"/>
  <c r="C333" i="25"/>
  <c r="B333" i="25"/>
  <c r="E332" i="25"/>
  <c r="C332" i="25"/>
  <c r="B332" i="25"/>
  <c r="E331" i="25"/>
  <c r="C331" i="25"/>
  <c r="B331" i="25"/>
  <c r="E330" i="25"/>
  <c r="C330" i="25"/>
  <c r="B330" i="25"/>
  <c r="E329" i="25"/>
  <c r="C329" i="25"/>
  <c r="B329" i="25"/>
  <c r="E328" i="25"/>
  <c r="C328" i="25"/>
  <c r="B328" i="25"/>
  <c r="E327" i="25"/>
  <c r="C327" i="25"/>
  <c r="B327" i="25"/>
  <c r="E326" i="25"/>
  <c r="C326" i="25"/>
  <c r="B326" i="25"/>
  <c r="E325" i="25"/>
  <c r="C325" i="25"/>
  <c r="B325" i="25"/>
  <c r="E324" i="25"/>
  <c r="C324" i="25"/>
  <c r="B324" i="25"/>
  <c r="E323" i="25"/>
  <c r="C323" i="25"/>
  <c r="B323" i="25"/>
  <c r="C322" i="25"/>
  <c r="B322" i="25"/>
  <c r="B302" i="25"/>
  <c r="E297" i="25"/>
  <c r="E296" i="25"/>
  <c r="C296" i="25"/>
  <c r="B296" i="25"/>
  <c r="E295" i="25"/>
  <c r="C295" i="25"/>
  <c r="B295" i="25"/>
  <c r="E294" i="25"/>
  <c r="C294" i="25"/>
  <c r="B294" i="25"/>
  <c r="E293" i="25"/>
  <c r="C293" i="25"/>
  <c r="B293" i="25"/>
  <c r="E292" i="25"/>
  <c r="C292" i="25"/>
  <c r="B292" i="25"/>
  <c r="E291" i="25"/>
  <c r="C291" i="25"/>
  <c r="B291" i="25"/>
  <c r="E290" i="25"/>
  <c r="C290" i="25"/>
  <c r="B290" i="25"/>
  <c r="E289" i="25"/>
  <c r="C289" i="25"/>
  <c r="B289" i="25"/>
  <c r="E288" i="25"/>
  <c r="C288" i="25"/>
  <c r="B288" i="25"/>
  <c r="E287" i="25"/>
  <c r="C287" i="25"/>
  <c r="B287" i="25"/>
  <c r="E286" i="25"/>
  <c r="C286" i="25"/>
  <c r="B286" i="25"/>
  <c r="E285" i="25"/>
  <c r="C285" i="25"/>
  <c r="B285" i="25"/>
  <c r="E284" i="25"/>
  <c r="C284" i="25"/>
  <c r="B284" i="25"/>
  <c r="C283" i="25"/>
  <c r="B283" i="25"/>
  <c r="B263" i="25"/>
  <c r="E259" i="25"/>
  <c r="E258" i="25"/>
  <c r="C258" i="25"/>
  <c r="E257" i="25"/>
  <c r="C257" i="25"/>
  <c r="B257" i="25"/>
  <c r="E256" i="25"/>
  <c r="C256" i="25"/>
  <c r="B256" i="25"/>
  <c r="E255" i="25"/>
  <c r="C255" i="25"/>
  <c r="B255" i="25"/>
  <c r="E254" i="25"/>
  <c r="C254" i="25"/>
  <c r="B254" i="25"/>
  <c r="E253" i="25"/>
  <c r="C253" i="25"/>
  <c r="B253" i="25"/>
  <c r="E252" i="25"/>
  <c r="C252" i="25"/>
  <c r="B252" i="25"/>
  <c r="E251" i="25"/>
  <c r="C251" i="25"/>
  <c r="B251" i="25"/>
  <c r="E250" i="25"/>
  <c r="C250" i="25"/>
  <c r="B250" i="25"/>
  <c r="E249" i="25"/>
  <c r="C249" i="25"/>
  <c r="B249" i="25"/>
  <c r="E248" i="25"/>
  <c r="C248" i="25"/>
  <c r="B248" i="25"/>
  <c r="E247" i="25"/>
  <c r="C247" i="25"/>
  <c r="B247" i="25"/>
  <c r="E246" i="25"/>
  <c r="C246" i="25"/>
  <c r="B246" i="25"/>
  <c r="C245" i="25"/>
  <c r="B245" i="25"/>
  <c r="B225" i="25"/>
  <c r="E221" i="25"/>
  <c r="E220" i="25"/>
  <c r="E219" i="25"/>
  <c r="C219" i="25"/>
  <c r="B219" i="25"/>
  <c r="E218" i="25"/>
  <c r="C218" i="25"/>
  <c r="B218" i="25"/>
  <c r="E217" i="25"/>
  <c r="C217" i="25"/>
  <c r="B217" i="25"/>
  <c r="E216" i="25"/>
  <c r="C216" i="25"/>
  <c r="B216" i="25"/>
  <c r="E215" i="25"/>
  <c r="C215" i="25"/>
  <c r="B215" i="25"/>
  <c r="E214" i="25"/>
  <c r="C214" i="25"/>
  <c r="B214" i="25"/>
  <c r="E213" i="25"/>
  <c r="C213" i="25"/>
  <c r="B213" i="25"/>
  <c r="E212" i="25"/>
  <c r="C212" i="25"/>
  <c r="B212" i="25"/>
  <c r="E211" i="25"/>
  <c r="C211" i="25"/>
  <c r="B211" i="25"/>
  <c r="E210" i="25"/>
  <c r="C210" i="25"/>
  <c r="B210" i="25"/>
  <c r="E209" i="25"/>
  <c r="C209" i="25"/>
  <c r="B209" i="25"/>
  <c r="E208" i="25"/>
  <c r="C208" i="25"/>
  <c r="B208" i="25"/>
  <c r="C207" i="25"/>
  <c r="B207" i="25"/>
  <c r="B187" i="25"/>
  <c r="E183" i="25"/>
  <c r="E182" i="25"/>
  <c r="E181" i="25"/>
  <c r="C181" i="25"/>
  <c r="E180" i="25"/>
  <c r="C180" i="25"/>
  <c r="B180" i="25"/>
  <c r="E179" i="25"/>
  <c r="C179" i="25"/>
  <c r="B179" i="25"/>
  <c r="E178" i="25"/>
  <c r="C178" i="25"/>
  <c r="B178" i="25"/>
  <c r="E177" i="25"/>
  <c r="C177" i="25"/>
  <c r="B177" i="25"/>
  <c r="E176" i="25"/>
  <c r="C176" i="25"/>
  <c r="B176" i="25"/>
  <c r="E175" i="25"/>
  <c r="C175" i="25"/>
  <c r="B175" i="25"/>
  <c r="E174" i="25"/>
  <c r="C174" i="25"/>
  <c r="B174" i="25"/>
  <c r="E173" i="25"/>
  <c r="C173" i="25"/>
  <c r="B173" i="25"/>
  <c r="E172" i="25"/>
  <c r="C172" i="25"/>
  <c r="B172" i="25"/>
  <c r="E171" i="25"/>
  <c r="C171" i="25"/>
  <c r="B171" i="25"/>
  <c r="E170" i="25"/>
  <c r="C170" i="25"/>
  <c r="B170" i="25"/>
  <c r="C169" i="25"/>
  <c r="B169" i="25"/>
  <c r="B149" i="25"/>
  <c r="E143" i="25"/>
  <c r="E142" i="25"/>
  <c r="C142" i="25"/>
  <c r="B142" i="25"/>
  <c r="E141" i="25"/>
  <c r="C141" i="25"/>
  <c r="B141" i="25"/>
  <c r="E140" i="25"/>
  <c r="C140" i="25"/>
  <c r="B140" i="25"/>
  <c r="E139" i="25"/>
  <c r="C139" i="25"/>
  <c r="B139" i="25"/>
  <c r="E138" i="25"/>
  <c r="C138" i="25"/>
  <c r="B138" i="25"/>
  <c r="E137" i="25"/>
  <c r="C137" i="25"/>
  <c r="B137" i="25"/>
  <c r="E136" i="25"/>
  <c r="C136" i="25"/>
  <c r="B136" i="25"/>
  <c r="E135" i="25"/>
  <c r="C135" i="25"/>
  <c r="B135" i="25"/>
  <c r="E134" i="25"/>
  <c r="C134" i="25"/>
  <c r="B134" i="25"/>
  <c r="E133" i="25"/>
  <c r="C133" i="25"/>
  <c r="B133" i="25"/>
  <c r="E132" i="25"/>
  <c r="C132" i="25"/>
  <c r="B132" i="25"/>
  <c r="C131" i="25"/>
  <c r="B131" i="25"/>
  <c r="B111" i="25"/>
  <c r="E103" i="25"/>
  <c r="C103" i="25"/>
  <c r="B103" i="25"/>
  <c r="E102" i="25"/>
  <c r="C102" i="25"/>
  <c r="B102" i="25"/>
  <c r="E101" i="25"/>
  <c r="C101" i="25"/>
  <c r="B101" i="25"/>
  <c r="E100" i="25"/>
  <c r="C100" i="25"/>
  <c r="B100" i="25"/>
  <c r="E99" i="25"/>
  <c r="C99" i="25"/>
  <c r="B99" i="25"/>
  <c r="E98" i="25"/>
  <c r="C98" i="25"/>
  <c r="B98" i="25"/>
  <c r="E97" i="25"/>
  <c r="C97" i="25"/>
  <c r="B97" i="25"/>
  <c r="E96" i="25"/>
  <c r="C96" i="25"/>
  <c r="B96" i="25"/>
  <c r="E95" i="25"/>
  <c r="C95" i="25"/>
  <c r="B95" i="25"/>
  <c r="E94" i="25"/>
  <c r="C94" i="25"/>
  <c r="B94" i="25"/>
  <c r="C93" i="25"/>
  <c r="B93" i="25"/>
  <c r="B73" i="25"/>
  <c r="E66" i="25"/>
  <c r="E65" i="25"/>
  <c r="C65" i="25"/>
  <c r="B65" i="25"/>
  <c r="E64" i="25"/>
  <c r="C64" i="25"/>
  <c r="B64" i="25"/>
  <c r="E63" i="25"/>
  <c r="C63" i="25"/>
  <c r="B63" i="25"/>
  <c r="E62" i="25"/>
  <c r="C62" i="25"/>
  <c r="B62" i="25"/>
  <c r="E61" i="25"/>
  <c r="C61" i="25"/>
  <c r="E20" i="25"/>
  <c r="B61" i="25"/>
  <c r="E60" i="25"/>
  <c r="C60" i="25"/>
  <c r="E19" i="25"/>
  <c r="B60" i="25"/>
  <c r="E59" i="25"/>
  <c r="C59" i="25"/>
  <c r="E18" i="25"/>
  <c r="B59" i="25"/>
  <c r="E58" i="25"/>
  <c r="C58" i="25"/>
  <c r="E16" i="25"/>
  <c r="B58" i="25"/>
  <c r="E57" i="25"/>
  <c r="C57" i="25"/>
  <c r="E15" i="25"/>
  <c r="B57" i="25"/>
  <c r="E56" i="25"/>
  <c r="C56" i="25"/>
  <c r="E14" i="25"/>
  <c r="B56" i="25"/>
  <c r="E55" i="25"/>
  <c r="C55" i="25"/>
  <c r="E13" i="25"/>
  <c r="B55" i="25"/>
  <c r="E54" i="25"/>
  <c r="C54" i="25"/>
  <c r="E12" i="25"/>
  <c r="B54" i="25"/>
  <c r="C53" i="25"/>
  <c r="E11" i="25"/>
  <c r="B53" i="25"/>
  <c r="B33" i="25"/>
  <c r="E443" i="24"/>
  <c r="C443" i="24"/>
  <c r="B443" i="24"/>
  <c r="E442" i="24"/>
  <c r="C442" i="24"/>
  <c r="B442" i="24"/>
  <c r="E441" i="24"/>
  <c r="C441" i="24"/>
  <c r="AF28" i="24"/>
  <c r="B441" i="24"/>
  <c r="E440" i="24"/>
  <c r="C440" i="24"/>
  <c r="AF27" i="24"/>
  <c r="B440" i="24"/>
  <c r="E439" i="24"/>
  <c r="C439" i="24"/>
  <c r="AF26" i="24"/>
  <c r="B439" i="24"/>
  <c r="E438" i="24"/>
  <c r="C438" i="24"/>
  <c r="AF24" i="24"/>
  <c r="B438" i="24"/>
  <c r="E437" i="24"/>
  <c r="C437" i="24"/>
  <c r="AF23" i="24"/>
  <c r="B437" i="24"/>
  <c r="E436" i="24"/>
  <c r="C436" i="24"/>
  <c r="AF22" i="24"/>
  <c r="B436" i="24"/>
  <c r="E435" i="24"/>
  <c r="C435" i="24"/>
  <c r="AF21" i="24"/>
  <c r="B435" i="24"/>
  <c r="E434" i="24"/>
  <c r="C434" i="24"/>
  <c r="AF20" i="24"/>
  <c r="B434" i="24"/>
  <c r="E433" i="24"/>
  <c r="C433" i="24"/>
  <c r="AF19" i="24"/>
  <c r="B433" i="24"/>
  <c r="E432" i="24"/>
  <c r="C432" i="24"/>
  <c r="AF18" i="24"/>
  <c r="B432" i="24"/>
  <c r="E431" i="24"/>
  <c r="C431" i="24"/>
  <c r="AF16" i="24"/>
  <c r="B431" i="24"/>
  <c r="E430" i="24"/>
  <c r="C430" i="24"/>
  <c r="AF15" i="24"/>
  <c r="B430" i="24"/>
  <c r="E429" i="24"/>
  <c r="C429" i="24"/>
  <c r="AF14" i="24"/>
  <c r="B429" i="24"/>
  <c r="E428" i="24"/>
  <c r="C428" i="24"/>
  <c r="AF13" i="24"/>
  <c r="B428" i="24"/>
  <c r="E427" i="24"/>
  <c r="C427" i="24"/>
  <c r="AF12" i="24"/>
  <c r="B427" i="24"/>
  <c r="C426" i="24"/>
  <c r="AF11" i="24"/>
  <c r="B426" i="24"/>
  <c r="B406" i="24"/>
  <c r="E402" i="24"/>
  <c r="C402" i="24"/>
  <c r="B402" i="24"/>
  <c r="E401" i="24"/>
  <c r="C401" i="24"/>
  <c r="B401" i="24"/>
  <c r="E400" i="24"/>
  <c r="C400" i="24"/>
  <c r="AC28" i="24"/>
  <c r="B400" i="24"/>
  <c r="E399" i="24"/>
  <c r="C399" i="24"/>
  <c r="AC27" i="24"/>
  <c r="B399" i="24"/>
  <c r="E398" i="24"/>
  <c r="C398" i="24"/>
  <c r="AC26" i="24"/>
  <c r="B398" i="24"/>
  <c r="E397" i="24"/>
  <c r="C397" i="24"/>
  <c r="AC24" i="24"/>
  <c r="B397" i="24"/>
  <c r="E396" i="24"/>
  <c r="C396" i="24"/>
  <c r="AC23" i="24"/>
  <c r="B396" i="24"/>
  <c r="E395" i="24"/>
  <c r="C395" i="24"/>
  <c r="AC22" i="24"/>
  <c r="B395" i="24"/>
  <c r="E394" i="24"/>
  <c r="C394" i="24"/>
  <c r="AC21" i="24"/>
  <c r="B394" i="24"/>
  <c r="E393" i="24"/>
  <c r="C393" i="24"/>
  <c r="AC20" i="24"/>
  <c r="B393" i="24"/>
  <c r="E392" i="24"/>
  <c r="C392" i="24"/>
  <c r="AC19" i="24"/>
  <c r="B392" i="24"/>
  <c r="E391" i="24"/>
  <c r="C391" i="24"/>
  <c r="AC18" i="24"/>
  <c r="B391" i="24"/>
  <c r="E390" i="24"/>
  <c r="C390" i="24"/>
  <c r="AC16" i="24"/>
  <c r="B390" i="24"/>
  <c r="E389" i="24"/>
  <c r="C389" i="24"/>
  <c r="AC15" i="24"/>
  <c r="B389" i="24"/>
  <c r="E388" i="24"/>
  <c r="C388" i="24"/>
  <c r="AC14" i="24"/>
  <c r="B388" i="24"/>
  <c r="E387" i="24"/>
  <c r="C387" i="24"/>
  <c r="AC13" i="24"/>
  <c r="B387" i="24"/>
  <c r="E386" i="24"/>
  <c r="C386" i="24"/>
  <c r="AC12" i="24"/>
  <c r="B386" i="24"/>
  <c r="C385" i="24"/>
  <c r="AC11" i="24"/>
  <c r="B385" i="24"/>
  <c r="B365" i="24"/>
  <c r="E361" i="24"/>
  <c r="C361" i="24"/>
  <c r="B361" i="24"/>
  <c r="E360" i="24"/>
  <c r="C360" i="24"/>
  <c r="B360" i="24"/>
  <c r="E359" i="24"/>
  <c r="C359" i="24"/>
  <c r="Z28" i="24"/>
  <c r="B359" i="24"/>
  <c r="E358" i="24"/>
  <c r="C358" i="24"/>
  <c r="Z27" i="24"/>
  <c r="B358" i="24"/>
  <c r="E357" i="24"/>
  <c r="C357" i="24"/>
  <c r="Z26" i="24"/>
  <c r="B357" i="24"/>
  <c r="E356" i="24"/>
  <c r="C356" i="24"/>
  <c r="Z24" i="24"/>
  <c r="B356" i="24"/>
  <c r="E355" i="24"/>
  <c r="C355" i="24"/>
  <c r="Z23" i="24"/>
  <c r="B355" i="24"/>
  <c r="E354" i="24"/>
  <c r="C354" i="24"/>
  <c r="Z22" i="24"/>
  <c r="B354" i="24"/>
  <c r="E353" i="24"/>
  <c r="C353" i="24"/>
  <c r="Z21" i="24"/>
  <c r="B353" i="24"/>
  <c r="E352" i="24"/>
  <c r="C352" i="24"/>
  <c r="Z20" i="24"/>
  <c r="B352" i="24"/>
  <c r="E351" i="24"/>
  <c r="C351" i="24"/>
  <c r="Z19" i="24"/>
  <c r="B351" i="24"/>
  <c r="E350" i="24"/>
  <c r="C350" i="24"/>
  <c r="Z18" i="24"/>
  <c r="B350" i="24"/>
  <c r="E349" i="24"/>
  <c r="C349" i="24"/>
  <c r="Z16" i="24"/>
  <c r="B349" i="24"/>
  <c r="E348" i="24"/>
  <c r="C348" i="24"/>
  <c r="Z15" i="24"/>
  <c r="B348" i="24"/>
  <c r="E347" i="24"/>
  <c r="C347" i="24"/>
  <c r="Z14" i="24"/>
  <c r="B347" i="24"/>
  <c r="E346" i="24"/>
  <c r="C346" i="24"/>
  <c r="Z13" i="24"/>
  <c r="B346" i="24"/>
  <c r="E345" i="24"/>
  <c r="C345" i="24"/>
  <c r="Z12" i="24"/>
  <c r="B345" i="24"/>
  <c r="C344" i="24"/>
  <c r="Z11" i="24"/>
  <c r="B344" i="24"/>
  <c r="B324" i="24"/>
  <c r="E319" i="24"/>
  <c r="C319" i="24"/>
  <c r="B319" i="24"/>
  <c r="E318" i="24"/>
  <c r="C318" i="24"/>
  <c r="B318" i="24"/>
  <c r="E317" i="24"/>
  <c r="C317" i="24"/>
  <c r="W28" i="24"/>
  <c r="B317" i="24"/>
  <c r="E316" i="24"/>
  <c r="C316" i="24"/>
  <c r="W27" i="24"/>
  <c r="B316" i="24"/>
  <c r="E315" i="24"/>
  <c r="C315" i="24"/>
  <c r="W26" i="24"/>
  <c r="B315" i="24"/>
  <c r="E314" i="24"/>
  <c r="C314" i="24"/>
  <c r="W24" i="24"/>
  <c r="B314" i="24"/>
  <c r="E313" i="24"/>
  <c r="C313" i="24"/>
  <c r="W23" i="24"/>
  <c r="B313" i="24"/>
  <c r="E312" i="24"/>
  <c r="C312" i="24"/>
  <c r="W22" i="24"/>
  <c r="B312" i="24"/>
  <c r="E311" i="24"/>
  <c r="C311" i="24"/>
  <c r="W21" i="24"/>
  <c r="B311" i="24"/>
  <c r="E310" i="24"/>
  <c r="C310" i="24"/>
  <c r="W20" i="24"/>
  <c r="B310" i="24"/>
  <c r="E309" i="24"/>
  <c r="C309" i="24"/>
  <c r="W19" i="24"/>
  <c r="B309" i="24"/>
  <c r="E308" i="24"/>
  <c r="C308" i="24"/>
  <c r="W18" i="24"/>
  <c r="B308" i="24"/>
  <c r="E307" i="24"/>
  <c r="C307" i="24"/>
  <c r="W16" i="24"/>
  <c r="B307" i="24"/>
  <c r="E306" i="24"/>
  <c r="C306" i="24"/>
  <c r="W15" i="24"/>
  <c r="B306" i="24"/>
  <c r="E305" i="24"/>
  <c r="C305" i="24"/>
  <c r="W14" i="24"/>
  <c r="B305" i="24"/>
  <c r="E304" i="24"/>
  <c r="C304" i="24"/>
  <c r="W13" i="24"/>
  <c r="B304" i="24"/>
  <c r="E303" i="24"/>
  <c r="C303" i="24"/>
  <c r="W12" i="24"/>
  <c r="B303" i="24"/>
  <c r="C302" i="24"/>
  <c r="W11" i="24"/>
  <c r="B302" i="24"/>
  <c r="B282" i="24"/>
  <c r="E278" i="24"/>
  <c r="C278" i="24"/>
  <c r="B278" i="24"/>
  <c r="E277" i="24"/>
  <c r="C277" i="24"/>
  <c r="B277" i="24"/>
  <c r="E276" i="24"/>
  <c r="C276" i="24"/>
  <c r="T28" i="24"/>
  <c r="B276" i="24"/>
  <c r="E275" i="24"/>
  <c r="C275" i="24"/>
  <c r="T27" i="24"/>
  <c r="B275" i="24"/>
  <c r="E274" i="24"/>
  <c r="C274" i="24"/>
  <c r="T26" i="24"/>
  <c r="B274" i="24"/>
  <c r="E273" i="24"/>
  <c r="C273" i="24"/>
  <c r="T24" i="24"/>
  <c r="B273" i="24"/>
  <c r="E272" i="24"/>
  <c r="C272" i="24"/>
  <c r="T23" i="24"/>
  <c r="B272" i="24"/>
  <c r="E271" i="24"/>
  <c r="C271" i="24"/>
  <c r="T22" i="24"/>
  <c r="B271" i="24"/>
  <c r="E270" i="24"/>
  <c r="C270" i="24"/>
  <c r="T21" i="24"/>
  <c r="B270" i="24"/>
  <c r="E269" i="24"/>
  <c r="C269" i="24"/>
  <c r="T20" i="24"/>
  <c r="B269" i="24"/>
  <c r="E268" i="24"/>
  <c r="C268" i="24"/>
  <c r="T19" i="24"/>
  <c r="B268" i="24"/>
  <c r="E267" i="24"/>
  <c r="C267" i="24"/>
  <c r="T18" i="24"/>
  <c r="B267" i="24"/>
  <c r="E266" i="24"/>
  <c r="C266" i="24"/>
  <c r="T16" i="24"/>
  <c r="B266" i="24"/>
  <c r="E265" i="24"/>
  <c r="C265" i="24"/>
  <c r="T15" i="24"/>
  <c r="B265" i="24"/>
  <c r="E264" i="24"/>
  <c r="C264" i="24"/>
  <c r="T14" i="24"/>
  <c r="B264" i="24"/>
  <c r="E263" i="24"/>
  <c r="C263" i="24"/>
  <c r="T13" i="24"/>
  <c r="B263" i="24"/>
  <c r="E262" i="24"/>
  <c r="C262" i="24"/>
  <c r="T12" i="24"/>
  <c r="B262" i="24"/>
  <c r="C261" i="24"/>
  <c r="T11" i="24"/>
  <c r="B261" i="24"/>
  <c r="B241" i="24"/>
  <c r="E237" i="24"/>
  <c r="C237" i="24"/>
  <c r="B237" i="24"/>
  <c r="E236" i="24"/>
  <c r="C236" i="24"/>
  <c r="B236" i="24"/>
  <c r="E235" i="24"/>
  <c r="C235" i="24"/>
  <c r="Q28" i="24"/>
  <c r="B235" i="24"/>
  <c r="E234" i="24"/>
  <c r="C234" i="24"/>
  <c r="Q27" i="24"/>
  <c r="B234" i="24"/>
  <c r="E233" i="24"/>
  <c r="C233" i="24"/>
  <c r="Q26" i="24"/>
  <c r="B233" i="24"/>
  <c r="E232" i="24"/>
  <c r="C232" i="24"/>
  <c r="Q24" i="24"/>
  <c r="B232" i="24"/>
  <c r="E231" i="24"/>
  <c r="C231" i="24"/>
  <c r="Q23" i="24"/>
  <c r="B231" i="24"/>
  <c r="E230" i="24"/>
  <c r="C230" i="24"/>
  <c r="Q22" i="24"/>
  <c r="B230" i="24"/>
  <c r="E229" i="24"/>
  <c r="C229" i="24"/>
  <c r="Q21" i="24"/>
  <c r="B229" i="24"/>
  <c r="E228" i="24"/>
  <c r="C228" i="24"/>
  <c r="Q20" i="24"/>
  <c r="B228" i="24"/>
  <c r="E227" i="24"/>
  <c r="C227" i="24"/>
  <c r="Q19" i="24"/>
  <c r="B227" i="24"/>
  <c r="E226" i="24"/>
  <c r="C226" i="24"/>
  <c r="Q18" i="24"/>
  <c r="B226" i="24"/>
  <c r="E225" i="24"/>
  <c r="C225" i="24"/>
  <c r="Q16" i="24"/>
  <c r="B225" i="24"/>
  <c r="E224" i="24"/>
  <c r="C224" i="24"/>
  <c r="Q15" i="24"/>
  <c r="B224" i="24"/>
  <c r="E223" i="24"/>
  <c r="C223" i="24"/>
  <c r="Q14" i="24"/>
  <c r="B223" i="24"/>
  <c r="E222" i="24"/>
  <c r="C222" i="24"/>
  <c r="Q13" i="24"/>
  <c r="B222" i="24"/>
  <c r="E221" i="24"/>
  <c r="C221" i="24"/>
  <c r="Q12" i="24"/>
  <c r="B221" i="24"/>
  <c r="C220" i="24"/>
  <c r="Q11" i="24"/>
  <c r="B220" i="24"/>
  <c r="B200" i="24"/>
  <c r="E196" i="24"/>
  <c r="C196" i="24"/>
  <c r="B196" i="24"/>
  <c r="E195" i="24"/>
  <c r="C195" i="24"/>
  <c r="B195" i="24"/>
  <c r="E194" i="24"/>
  <c r="C194" i="24"/>
  <c r="N28" i="24"/>
  <c r="B194" i="24"/>
  <c r="E193" i="24"/>
  <c r="C193" i="24"/>
  <c r="N27" i="24"/>
  <c r="B193" i="24"/>
  <c r="E192" i="24"/>
  <c r="C192" i="24"/>
  <c r="N26" i="24"/>
  <c r="B192" i="24"/>
  <c r="E191" i="24"/>
  <c r="C191" i="24"/>
  <c r="N24" i="24"/>
  <c r="B191" i="24"/>
  <c r="E190" i="24"/>
  <c r="C190" i="24"/>
  <c r="N23" i="24"/>
  <c r="B190" i="24"/>
  <c r="E189" i="24"/>
  <c r="C189" i="24"/>
  <c r="N22" i="24"/>
  <c r="B189" i="24"/>
  <c r="E188" i="24"/>
  <c r="C188" i="24"/>
  <c r="N21" i="24"/>
  <c r="B188" i="24"/>
  <c r="E187" i="24"/>
  <c r="C187" i="24"/>
  <c r="N20" i="24"/>
  <c r="B187" i="24"/>
  <c r="E186" i="24"/>
  <c r="C186" i="24"/>
  <c r="N19" i="24"/>
  <c r="B186" i="24"/>
  <c r="E185" i="24"/>
  <c r="C185" i="24"/>
  <c r="N18" i="24"/>
  <c r="B185" i="24"/>
  <c r="E184" i="24"/>
  <c r="C184" i="24"/>
  <c r="N16" i="24"/>
  <c r="B184" i="24"/>
  <c r="E183" i="24"/>
  <c r="C183" i="24"/>
  <c r="N15" i="24"/>
  <c r="B183" i="24"/>
  <c r="E182" i="24"/>
  <c r="C182" i="24"/>
  <c r="N14" i="24"/>
  <c r="B182" i="24"/>
  <c r="E181" i="24"/>
  <c r="C181" i="24"/>
  <c r="N13" i="24"/>
  <c r="B181" i="24"/>
  <c r="E180" i="24"/>
  <c r="C180" i="24"/>
  <c r="N12" i="24"/>
  <c r="B180" i="24"/>
  <c r="C179" i="24"/>
  <c r="N11" i="24"/>
  <c r="B179" i="24"/>
  <c r="B159" i="24"/>
  <c r="E155" i="24"/>
  <c r="C155" i="24"/>
  <c r="B155" i="24"/>
  <c r="E154" i="24"/>
  <c r="C154" i="24"/>
  <c r="B154" i="24"/>
  <c r="E153" i="24"/>
  <c r="C153" i="24"/>
  <c r="K28" i="24"/>
  <c r="B153" i="24"/>
  <c r="E152" i="24"/>
  <c r="C152" i="24"/>
  <c r="K27" i="24"/>
  <c r="B152" i="24"/>
  <c r="E151" i="24"/>
  <c r="C151" i="24"/>
  <c r="K26" i="24"/>
  <c r="B151" i="24"/>
  <c r="E150" i="24"/>
  <c r="C150" i="24"/>
  <c r="K24" i="24"/>
  <c r="B150" i="24"/>
  <c r="E149" i="24"/>
  <c r="C149" i="24"/>
  <c r="K23" i="24"/>
  <c r="B149" i="24"/>
  <c r="E148" i="24"/>
  <c r="C148" i="24"/>
  <c r="K22" i="24"/>
  <c r="B148" i="24"/>
  <c r="E147" i="24"/>
  <c r="C147" i="24"/>
  <c r="K21" i="24"/>
  <c r="B147" i="24"/>
  <c r="E146" i="24"/>
  <c r="C146" i="24"/>
  <c r="K20" i="24"/>
  <c r="B146" i="24"/>
  <c r="E145" i="24"/>
  <c r="C145" i="24"/>
  <c r="K19" i="24"/>
  <c r="B145" i="24"/>
  <c r="E144" i="24"/>
  <c r="C144" i="24"/>
  <c r="K18" i="24"/>
  <c r="B144" i="24"/>
  <c r="E143" i="24"/>
  <c r="C143" i="24"/>
  <c r="K16" i="24"/>
  <c r="B143" i="24"/>
  <c r="E142" i="24"/>
  <c r="C142" i="24"/>
  <c r="K15" i="24"/>
  <c r="B142" i="24"/>
  <c r="E141" i="24"/>
  <c r="C141" i="24"/>
  <c r="K14" i="24"/>
  <c r="B141" i="24"/>
  <c r="E140" i="24"/>
  <c r="C140" i="24"/>
  <c r="K13" i="24"/>
  <c r="B140" i="24"/>
  <c r="E139" i="24"/>
  <c r="C139" i="24"/>
  <c r="K12" i="24"/>
  <c r="B139" i="24"/>
  <c r="C138" i="24"/>
  <c r="K11" i="24"/>
  <c r="B138" i="24"/>
  <c r="B118" i="24"/>
  <c r="E114" i="24"/>
  <c r="C114" i="24"/>
  <c r="B114" i="24"/>
  <c r="E113" i="24"/>
  <c r="C113" i="24"/>
  <c r="B113" i="24"/>
  <c r="E112" i="24"/>
  <c r="C112" i="24"/>
  <c r="H28" i="24"/>
  <c r="B112" i="24"/>
  <c r="E111" i="24"/>
  <c r="C111" i="24"/>
  <c r="H27" i="24"/>
  <c r="B111" i="24"/>
  <c r="E110" i="24"/>
  <c r="C110" i="24"/>
  <c r="H26" i="24"/>
  <c r="B110" i="24"/>
  <c r="E109" i="24"/>
  <c r="C109" i="24"/>
  <c r="H24" i="24"/>
  <c r="B109" i="24"/>
  <c r="E108" i="24"/>
  <c r="C108" i="24"/>
  <c r="H23" i="24"/>
  <c r="B108" i="24"/>
  <c r="E107" i="24"/>
  <c r="C107" i="24"/>
  <c r="H22" i="24"/>
  <c r="B107" i="24"/>
  <c r="E106" i="24"/>
  <c r="C106" i="24"/>
  <c r="H21" i="24"/>
  <c r="B106" i="24"/>
  <c r="E105" i="24"/>
  <c r="C105" i="24"/>
  <c r="H20" i="24"/>
  <c r="B105" i="24"/>
  <c r="E104" i="24"/>
  <c r="C104" i="24"/>
  <c r="H19" i="24"/>
  <c r="B104" i="24"/>
  <c r="E103" i="24"/>
  <c r="C103" i="24"/>
  <c r="H18" i="24"/>
  <c r="B103" i="24"/>
  <c r="E102" i="24"/>
  <c r="C102" i="24"/>
  <c r="H16" i="24"/>
  <c r="B102" i="24"/>
  <c r="E101" i="24"/>
  <c r="C101" i="24"/>
  <c r="H15" i="24"/>
  <c r="B101" i="24"/>
  <c r="E100" i="24"/>
  <c r="C100" i="24"/>
  <c r="H14" i="24"/>
  <c r="B100" i="24"/>
  <c r="E99" i="24"/>
  <c r="C99" i="24"/>
  <c r="H13" i="24"/>
  <c r="B99" i="24"/>
  <c r="E98" i="24"/>
  <c r="C98" i="24"/>
  <c r="H12" i="24"/>
  <c r="B98" i="24"/>
  <c r="C97" i="24"/>
  <c r="H11" i="24"/>
  <c r="B97" i="24"/>
  <c r="B77" i="24"/>
  <c r="E71" i="24"/>
  <c r="C71" i="24"/>
  <c r="B71" i="24"/>
  <c r="E70" i="24"/>
  <c r="C70" i="24"/>
  <c r="B70" i="24"/>
  <c r="E69" i="24"/>
  <c r="C69" i="24"/>
  <c r="E28" i="24"/>
  <c r="B69" i="24"/>
  <c r="E68" i="24"/>
  <c r="C68" i="24"/>
  <c r="E27" i="24"/>
  <c r="B68" i="24"/>
  <c r="E67" i="24"/>
  <c r="C67" i="24"/>
  <c r="E26" i="24"/>
  <c r="B67" i="24"/>
  <c r="E66" i="24"/>
  <c r="C66" i="24"/>
  <c r="E24" i="24"/>
  <c r="B66" i="24"/>
  <c r="E65" i="24"/>
  <c r="C65" i="24"/>
  <c r="E23" i="24"/>
  <c r="B65" i="24"/>
  <c r="E64" i="24"/>
  <c r="C64" i="24"/>
  <c r="E22" i="24"/>
  <c r="B64" i="24"/>
  <c r="E63" i="24"/>
  <c r="C63" i="24"/>
  <c r="E21" i="24"/>
  <c r="B63" i="24"/>
  <c r="E62" i="24"/>
  <c r="C62" i="24"/>
  <c r="E20" i="24"/>
  <c r="B62" i="24"/>
  <c r="E61" i="24"/>
  <c r="C61" i="24"/>
  <c r="E19" i="24"/>
  <c r="B61" i="24"/>
  <c r="E60" i="24"/>
  <c r="C60" i="24"/>
  <c r="E18" i="24"/>
  <c r="B60" i="24"/>
  <c r="E59" i="24"/>
  <c r="C59" i="24"/>
  <c r="E16" i="24"/>
  <c r="B59" i="24"/>
  <c r="E58" i="24"/>
  <c r="C58" i="24"/>
  <c r="E15" i="24"/>
  <c r="B58" i="24"/>
  <c r="E57" i="24"/>
  <c r="C57" i="24"/>
  <c r="E14" i="24"/>
  <c r="B57" i="24"/>
  <c r="E56" i="24"/>
  <c r="C56" i="24"/>
  <c r="E13" i="24"/>
  <c r="B56" i="24"/>
  <c r="E55" i="24"/>
  <c r="C55" i="24"/>
  <c r="E12" i="24"/>
  <c r="B55" i="24"/>
  <c r="C54" i="24"/>
  <c r="E11" i="24"/>
  <c r="B54" i="24"/>
  <c r="B34" i="24"/>
  <c r="B443" i="22"/>
  <c r="B442" i="22"/>
  <c r="B441" i="22"/>
  <c r="B440" i="22"/>
  <c r="B439" i="22"/>
  <c r="AF24" i="22"/>
  <c r="B438" i="22"/>
  <c r="AF23" i="22"/>
  <c r="B437" i="22"/>
  <c r="AF22" i="22"/>
  <c r="B436" i="22"/>
  <c r="AF21" i="22"/>
  <c r="B435" i="22"/>
  <c r="AF20" i="22"/>
  <c r="B434" i="22"/>
  <c r="AF19" i="22"/>
  <c r="B433" i="22"/>
  <c r="AF18" i="22"/>
  <c r="B432" i="22"/>
  <c r="AF16" i="22"/>
  <c r="B431" i="22"/>
  <c r="AF15" i="22"/>
  <c r="B430" i="22"/>
  <c r="AF14" i="22"/>
  <c r="B429" i="22"/>
  <c r="AF13" i="22"/>
  <c r="B428" i="22"/>
  <c r="AF12" i="22"/>
  <c r="B427" i="22"/>
  <c r="AF11" i="22"/>
  <c r="B426" i="22"/>
  <c r="B402" i="22"/>
  <c r="B401" i="22"/>
  <c r="B400" i="22"/>
  <c r="B399" i="22"/>
  <c r="B398" i="22"/>
  <c r="AC24" i="22"/>
  <c r="B397" i="22"/>
  <c r="AC23" i="22"/>
  <c r="B396" i="22"/>
  <c r="AC22" i="22"/>
  <c r="B395" i="22"/>
  <c r="AC21" i="22"/>
  <c r="B394" i="22"/>
  <c r="AC20" i="22"/>
  <c r="B393" i="22"/>
  <c r="AC19" i="22"/>
  <c r="B392" i="22"/>
  <c r="AC18" i="22"/>
  <c r="B391" i="22"/>
  <c r="AC16" i="22"/>
  <c r="B390" i="22"/>
  <c r="AC15" i="22"/>
  <c r="B389" i="22"/>
  <c r="AC14" i="22"/>
  <c r="B388" i="22"/>
  <c r="AC13" i="22"/>
  <c r="B387" i="22"/>
  <c r="AC12" i="22"/>
  <c r="B386" i="22"/>
  <c r="AC11" i="22"/>
  <c r="B385" i="22"/>
  <c r="B361" i="22"/>
  <c r="B360" i="22"/>
  <c r="B359" i="22"/>
  <c r="B358" i="22"/>
  <c r="B357" i="22"/>
  <c r="Z24" i="22"/>
  <c r="B356" i="22"/>
  <c r="Z23" i="22"/>
  <c r="B355" i="22"/>
  <c r="Z22" i="22"/>
  <c r="B354" i="22"/>
  <c r="Z21" i="22"/>
  <c r="B353" i="22"/>
  <c r="Z20" i="22"/>
  <c r="B352" i="22"/>
  <c r="Z19" i="22"/>
  <c r="B351" i="22"/>
  <c r="Z18" i="22"/>
  <c r="B350" i="22"/>
  <c r="Z16" i="22"/>
  <c r="B349" i="22"/>
  <c r="Z15" i="22"/>
  <c r="B348" i="22"/>
  <c r="Z14" i="22"/>
  <c r="B347" i="22"/>
  <c r="Z13" i="22"/>
  <c r="B346" i="22"/>
  <c r="Z12" i="22"/>
  <c r="B345" i="22"/>
  <c r="Z11" i="22"/>
  <c r="B344" i="22"/>
  <c r="B406" i="22"/>
  <c r="B365" i="22"/>
  <c r="B324" i="22"/>
  <c r="E443" i="22"/>
  <c r="C443" i="22"/>
  <c r="E442" i="22"/>
  <c r="C442" i="22"/>
  <c r="E441" i="22"/>
  <c r="C441" i="22"/>
  <c r="E440" i="22"/>
  <c r="C440" i="22"/>
  <c r="E439" i="22"/>
  <c r="C439" i="22"/>
  <c r="E438" i="22"/>
  <c r="C438" i="22"/>
  <c r="W24" i="22"/>
  <c r="E437" i="22"/>
  <c r="C437" i="22"/>
  <c r="W23" i="22"/>
  <c r="E436" i="22"/>
  <c r="C436" i="22"/>
  <c r="W22" i="22"/>
  <c r="E435" i="22"/>
  <c r="C435" i="22"/>
  <c r="W21" i="22"/>
  <c r="E434" i="22"/>
  <c r="C434" i="22"/>
  <c r="W20" i="22"/>
  <c r="E433" i="22"/>
  <c r="C433" i="22"/>
  <c r="W19" i="22"/>
  <c r="E432" i="22"/>
  <c r="C432" i="22"/>
  <c r="W18" i="22"/>
  <c r="E431" i="22"/>
  <c r="C431" i="22"/>
  <c r="W16" i="22"/>
  <c r="E430" i="22"/>
  <c r="C430" i="22"/>
  <c r="W15" i="22"/>
  <c r="E429" i="22"/>
  <c r="C429" i="22"/>
  <c r="W14" i="22"/>
  <c r="E428" i="22"/>
  <c r="C428" i="22"/>
  <c r="W13" i="22"/>
  <c r="E427" i="22"/>
  <c r="C427" i="22"/>
  <c r="W12" i="22"/>
  <c r="C426" i="22"/>
  <c r="W11" i="22"/>
  <c r="E402" i="22"/>
  <c r="C402" i="22"/>
  <c r="E401" i="22"/>
  <c r="C401" i="22"/>
  <c r="E400" i="22"/>
  <c r="C400" i="22"/>
  <c r="E399" i="22"/>
  <c r="C399" i="22"/>
  <c r="E398" i="22"/>
  <c r="C398" i="22"/>
  <c r="E397" i="22"/>
  <c r="C397" i="22"/>
  <c r="E396" i="22"/>
  <c r="C396" i="22"/>
  <c r="E395" i="22"/>
  <c r="C395" i="22"/>
  <c r="E394" i="22"/>
  <c r="C394" i="22"/>
  <c r="E393" i="22"/>
  <c r="C393" i="22"/>
  <c r="E392" i="22"/>
  <c r="C392" i="22"/>
  <c r="E391" i="22"/>
  <c r="C391" i="22"/>
  <c r="E390" i="22"/>
  <c r="C390" i="22"/>
  <c r="E389" i="22"/>
  <c r="C389" i="22"/>
  <c r="E388" i="22"/>
  <c r="C388" i="22"/>
  <c r="E387" i="22"/>
  <c r="C387" i="22"/>
  <c r="E386" i="22"/>
  <c r="C386" i="22"/>
  <c r="C385" i="22"/>
  <c r="E361" i="22"/>
  <c r="C361" i="22"/>
  <c r="E360" i="22"/>
  <c r="C360" i="22"/>
  <c r="E359" i="22"/>
  <c r="C359" i="22"/>
  <c r="E358" i="22"/>
  <c r="C358" i="22"/>
  <c r="E357" i="22"/>
  <c r="C357" i="22"/>
  <c r="E356" i="22"/>
  <c r="C356" i="22"/>
  <c r="E355" i="22"/>
  <c r="C355" i="22"/>
  <c r="E354" i="22"/>
  <c r="C354" i="22"/>
  <c r="E353" i="22"/>
  <c r="C353" i="22"/>
  <c r="E352" i="22"/>
  <c r="C352" i="22"/>
  <c r="E351" i="22"/>
  <c r="C351" i="22"/>
  <c r="E350" i="22"/>
  <c r="C350" i="22"/>
  <c r="E349" i="22"/>
  <c r="C349" i="22"/>
  <c r="E348" i="22"/>
  <c r="C348" i="22"/>
  <c r="E347" i="22"/>
  <c r="C347" i="22"/>
  <c r="E346" i="22"/>
  <c r="C346" i="22"/>
  <c r="E345" i="22"/>
  <c r="C345" i="22"/>
  <c r="C344" i="22"/>
  <c r="B200" i="22"/>
  <c r="B282" i="22"/>
  <c r="B241" i="22"/>
  <c r="B159" i="22"/>
  <c r="B118" i="22"/>
  <c r="B77" i="22"/>
  <c r="E27" i="22"/>
  <c r="E26" i="22"/>
  <c r="E24" i="22"/>
  <c r="E23" i="22"/>
  <c r="E22" i="22"/>
  <c r="E21" i="22"/>
  <c r="E20" i="22"/>
  <c r="E19" i="22"/>
  <c r="E18" i="22"/>
  <c r="E16" i="22"/>
  <c r="E15" i="22"/>
  <c r="E14" i="22"/>
  <c r="E13" i="22"/>
  <c r="E12" i="22"/>
  <c r="E11" i="22"/>
  <c r="T24" i="22"/>
  <c r="T23" i="22"/>
  <c r="T22" i="22"/>
  <c r="T21" i="22"/>
  <c r="T20" i="22"/>
  <c r="T19" i="22"/>
  <c r="T18" i="22"/>
  <c r="T16" i="22"/>
  <c r="T15" i="22"/>
  <c r="T14" i="22"/>
  <c r="T13" i="22"/>
  <c r="T12" i="22"/>
  <c r="T11" i="22"/>
  <c r="Q24" i="22"/>
  <c r="Q23" i="22"/>
  <c r="Q22" i="22"/>
  <c r="Q21" i="22"/>
  <c r="Q20" i="22"/>
  <c r="Q19" i="22"/>
  <c r="Q18" i="22"/>
  <c r="Q16" i="22"/>
  <c r="Q15" i="22"/>
  <c r="Q14" i="22"/>
  <c r="Q13" i="22"/>
  <c r="Q12" i="22"/>
  <c r="Q11" i="22"/>
  <c r="N24" i="22"/>
  <c r="N23" i="22"/>
  <c r="N22" i="22"/>
  <c r="N21" i="22"/>
  <c r="N20" i="22"/>
  <c r="N19" i="22"/>
  <c r="N18" i="22"/>
  <c r="N16" i="22"/>
  <c r="N15" i="22"/>
  <c r="N14" i="22"/>
  <c r="N13" i="22"/>
  <c r="N12" i="22"/>
  <c r="N11" i="22"/>
  <c r="K24" i="22"/>
  <c r="K23" i="22"/>
  <c r="K22" i="22"/>
  <c r="K21" i="22"/>
  <c r="K20" i="22"/>
  <c r="K19" i="22"/>
  <c r="K18" i="22"/>
  <c r="K16" i="22"/>
  <c r="K15" i="22"/>
  <c r="K14" i="22"/>
  <c r="K13" i="22"/>
  <c r="K12" i="22"/>
  <c r="K11" i="22"/>
  <c r="H24" i="22"/>
  <c r="H23" i="22"/>
  <c r="H22" i="22"/>
  <c r="H21" i="22"/>
  <c r="H20" i="22"/>
  <c r="H19" i="22"/>
  <c r="H18" i="22"/>
  <c r="H16" i="22"/>
  <c r="H15" i="22"/>
  <c r="H14" i="22"/>
  <c r="H13" i="22"/>
  <c r="H12" i="22"/>
  <c r="H11" i="22"/>
  <c r="E319" i="22"/>
  <c r="C319" i="22"/>
  <c r="B319" i="22"/>
  <c r="E318" i="22"/>
  <c r="C318" i="22"/>
  <c r="B318" i="22"/>
  <c r="E317" i="22"/>
  <c r="C317" i="22"/>
  <c r="B317" i="22"/>
  <c r="E316" i="22"/>
  <c r="C316" i="22"/>
  <c r="B316" i="22"/>
  <c r="E315" i="22"/>
  <c r="C315" i="22"/>
  <c r="B315" i="22"/>
  <c r="E314" i="22"/>
  <c r="C314" i="22"/>
  <c r="B314" i="22"/>
  <c r="E313" i="22"/>
  <c r="C313" i="22"/>
  <c r="B313" i="22"/>
  <c r="E312" i="22"/>
  <c r="C312" i="22"/>
  <c r="B312" i="22"/>
  <c r="E311" i="22"/>
  <c r="C311" i="22"/>
  <c r="B311" i="22"/>
  <c r="E310" i="22"/>
  <c r="C310" i="22"/>
  <c r="B310" i="22"/>
  <c r="E309" i="22"/>
  <c r="C309" i="22"/>
  <c r="B309" i="22"/>
  <c r="E308" i="22"/>
  <c r="C308" i="22"/>
  <c r="B308" i="22"/>
  <c r="E307" i="22"/>
  <c r="C307" i="22"/>
  <c r="B307" i="22"/>
  <c r="E306" i="22"/>
  <c r="C306" i="22"/>
  <c r="B306" i="22"/>
  <c r="E305" i="22"/>
  <c r="C305" i="22"/>
  <c r="B305" i="22"/>
  <c r="E304" i="22"/>
  <c r="C304" i="22"/>
  <c r="B304" i="22"/>
  <c r="E303" i="22"/>
  <c r="C303" i="22"/>
  <c r="B303" i="22"/>
  <c r="C302" i="22"/>
  <c r="B302" i="22"/>
  <c r="E278" i="22"/>
  <c r="C278" i="22"/>
  <c r="B278" i="22"/>
  <c r="E277" i="22"/>
  <c r="C277" i="22"/>
  <c r="B277" i="22"/>
  <c r="E276" i="22"/>
  <c r="C276" i="22"/>
  <c r="B276" i="22"/>
  <c r="E275" i="22"/>
  <c r="C275" i="22"/>
  <c r="B275" i="22"/>
  <c r="E274" i="22"/>
  <c r="C274" i="22"/>
  <c r="B274" i="22"/>
  <c r="E273" i="22"/>
  <c r="C273" i="22"/>
  <c r="B273" i="22"/>
  <c r="E272" i="22"/>
  <c r="C272" i="22"/>
  <c r="B272" i="22"/>
  <c r="E271" i="22"/>
  <c r="C271" i="22"/>
  <c r="B271" i="22"/>
  <c r="E270" i="22"/>
  <c r="C270" i="22"/>
  <c r="B270" i="22"/>
  <c r="E269" i="22"/>
  <c r="C269" i="22"/>
  <c r="B269" i="22"/>
  <c r="E268" i="22"/>
  <c r="C268" i="22"/>
  <c r="B268" i="22"/>
  <c r="E267" i="22"/>
  <c r="C267" i="22"/>
  <c r="B267" i="22"/>
  <c r="E266" i="22"/>
  <c r="C266" i="22"/>
  <c r="B266" i="22"/>
  <c r="E265" i="22"/>
  <c r="C265" i="22"/>
  <c r="B265" i="22"/>
  <c r="E264" i="22"/>
  <c r="C264" i="22"/>
  <c r="B264" i="22"/>
  <c r="E263" i="22"/>
  <c r="C263" i="22"/>
  <c r="B263" i="22"/>
  <c r="E262" i="22"/>
  <c r="C262" i="22"/>
  <c r="B262" i="22"/>
  <c r="C261" i="22"/>
  <c r="B261" i="22"/>
  <c r="E237" i="22"/>
  <c r="C237" i="22"/>
  <c r="B237" i="22"/>
  <c r="E236" i="22"/>
  <c r="C236" i="22"/>
  <c r="B236" i="22"/>
  <c r="E235" i="22"/>
  <c r="C235" i="22"/>
  <c r="B235" i="22"/>
  <c r="E234" i="22"/>
  <c r="C234" i="22"/>
  <c r="B234" i="22"/>
  <c r="E233" i="22"/>
  <c r="C233" i="22"/>
  <c r="B233" i="22"/>
  <c r="E232" i="22"/>
  <c r="C232" i="22"/>
  <c r="B232" i="22"/>
  <c r="E231" i="22"/>
  <c r="C231" i="22"/>
  <c r="B231" i="22"/>
  <c r="E230" i="22"/>
  <c r="C230" i="22"/>
  <c r="B230" i="22"/>
  <c r="E229" i="22"/>
  <c r="C229" i="22"/>
  <c r="B229" i="22"/>
  <c r="E228" i="22"/>
  <c r="C228" i="22"/>
  <c r="B228" i="22"/>
  <c r="E227" i="22"/>
  <c r="C227" i="22"/>
  <c r="B227" i="22"/>
  <c r="E226" i="22"/>
  <c r="C226" i="22"/>
  <c r="B226" i="22"/>
  <c r="E225" i="22"/>
  <c r="C225" i="22"/>
  <c r="B225" i="22"/>
  <c r="E224" i="22"/>
  <c r="C224" i="22"/>
  <c r="B224" i="22"/>
  <c r="E223" i="22"/>
  <c r="C223" i="22"/>
  <c r="B223" i="22"/>
  <c r="E222" i="22"/>
  <c r="C222" i="22"/>
  <c r="B222" i="22"/>
  <c r="E221" i="22"/>
  <c r="C221" i="22"/>
  <c r="B221" i="22"/>
  <c r="C220" i="22"/>
  <c r="B220" i="22"/>
  <c r="E196" i="22"/>
  <c r="C196" i="22"/>
  <c r="B196" i="22"/>
  <c r="E195" i="22"/>
  <c r="C195" i="22"/>
  <c r="B195" i="22"/>
  <c r="E194" i="22"/>
  <c r="C194" i="22"/>
  <c r="B194" i="22"/>
  <c r="E193" i="22"/>
  <c r="C193" i="22"/>
  <c r="B193" i="22"/>
  <c r="E192" i="22"/>
  <c r="C192" i="22"/>
  <c r="B192" i="22"/>
  <c r="E191" i="22"/>
  <c r="C191" i="22"/>
  <c r="B191" i="22"/>
  <c r="E190" i="22"/>
  <c r="C190" i="22"/>
  <c r="B190" i="22"/>
  <c r="E189" i="22"/>
  <c r="C189" i="22"/>
  <c r="B189" i="22"/>
  <c r="E188" i="22"/>
  <c r="C188" i="22"/>
  <c r="B188" i="22"/>
  <c r="E187" i="22"/>
  <c r="C187" i="22"/>
  <c r="B187" i="22"/>
  <c r="E186" i="22"/>
  <c r="C186" i="22"/>
  <c r="B186" i="22"/>
  <c r="E185" i="22"/>
  <c r="C185" i="22"/>
  <c r="B185" i="22"/>
  <c r="E184" i="22"/>
  <c r="C184" i="22"/>
  <c r="B184" i="22"/>
  <c r="E183" i="22"/>
  <c r="C183" i="22"/>
  <c r="B183" i="22"/>
  <c r="E182" i="22"/>
  <c r="C182" i="22"/>
  <c r="B182" i="22"/>
  <c r="E181" i="22"/>
  <c r="C181" i="22"/>
  <c r="B181" i="22"/>
  <c r="E180" i="22"/>
  <c r="C180" i="22"/>
  <c r="B180" i="22"/>
  <c r="C179" i="22"/>
  <c r="B179" i="22"/>
  <c r="E155" i="22"/>
  <c r="C155" i="22"/>
  <c r="B155" i="22"/>
  <c r="E154" i="22"/>
  <c r="C154" i="22"/>
  <c r="B154" i="22"/>
  <c r="E153" i="22"/>
  <c r="C153" i="22"/>
  <c r="B153" i="22"/>
  <c r="E152" i="22"/>
  <c r="C152" i="22"/>
  <c r="B152" i="22"/>
  <c r="E151" i="22"/>
  <c r="C151" i="22"/>
  <c r="B151" i="22"/>
  <c r="E150" i="22"/>
  <c r="C150" i="22"/>
  <c r="B150" i="22"/>
  <c r="E149" i="22"/>
  <c r="C149" i="22"/>
  <c r="B149" i="22"/>
  <c r="E148" i="22"/>
  <c r="C148" i="22"/>
  <c r="B148" i="22"/>
  <c r="E147" i="22"/>
  <c r="C147" i="22"/>
  <c r="B147" i="22"/>
  <c r="E146" i="22"/>
  <c r="C146" i="22"/>
  <c r="B146" i="22"/>
  <c r="E145" i="22"/>
  <c r="C145" i="22"/>
  <c r="B145" i="22"/>
  <c r="E144" i="22"/>
  <c r="C144" i="22"/>
  <c r="B144" i="22"/>
  <c r="E143" i="22"/>
  <c r="C143" i="22"/>
  <c r="B143" i="22"/>
  <c r="E142" i="22"/>
  <c r="C142" i="22"/>
  <c r="B142" i="22"/>
  <c r="E141" i="22"/>
  <c r="C141" i="22"/>
  <c r="B141" i="22"/>
  <c r="E140" i="22"/>
  <c r="C140" i="22"/>
  <c r="B140" i="22"/>
  <c r="E139" i="22"/>
  <c r="C139" i="22"/>
  <c r="B139" i="22"/>
  <c r="C138" i="22"/>
  <c r="B138" i="22"/>
  <c r="E114" i="22"/>
  <c r="C114" i="22"/>
  <c r="B114" i="22"/>
  <c r="E113" i="22"/>
  <c r="C113" i="22"/>
  <c r="B113" i="22"/>
  <c r="E112" i="22"/>
  <c r="C112" i="22"/>
  <c r="B112" i="22"/>
  <c r="E111" i="22"/>
  <c r="C111" i="22"/>
  <c r="B111" i="22"/>
  <c r="E110" i="22"/>
  <c r="C110" i="22"/>
  <c r="B110" i="22"/>
  <c r="E109" i="22"/>
  <c r="C109" i="22"/>
  <c r="B109" i="22"/>
  <c r="E108" i="22"/>
  <c r="C108" i="22"/>
  <c r="B108" i="22"/>
  <c r="E107" i="22"/>
  <c r="C107" i="22"/>
  <c r="B107" i="22"/>
  <c r="E106" i="22"/>
  <c r="C106" i="22"/>
  <c r="B106" i="22"/>
  <c r="E105" i="22"/>
  <c r="C105" i="22"/>
  <c r="B105" i="22"/>
  <c r="E104" i="22"/>
  <c r="C104" i="22"/>
  <c r="B104" i="22"/>
  <c r="E103" i="22"/>
  <c r="C103" i="22"/>
  <c r="B103" i="22"/>
  <c r="E102" i="22"/>
  <c r="C102" i="22"/>
  <c r="B102" i="22"/>
  <c r="E101" i="22"/>
  <c r="C101" i="22"/>
  <c r="B101" i="22"/>
  <c r="E100" i="22"/>
  <c r="C100" i="22"/>
  <c r="B100" i="22"/>
  <c r="E99" i="22"/>
  <c r="C99" i="22"/>
  <c r="B99" i="22"/>
  <c r="E98" i="22"/>
  <c r="C98" i="22"/>
  <c r="B98" i="22"/>
  <c r="C97" i="22"/>
  <c r="B97" i="22"/>
  <c r="E71" i="22"/>
  <c r="C71" i="22"/>
  <c r="B71" i="22"/>
  <c r="E70" i="22"/>
  <c r="C70" i="22"/>
  <c r="B70" i="22"/>
  <c r="E69" i="22"/>
  <c r="C69" i="22"/>
  <c r="B69" i="22"/>
  <c r="E68" i="22"/>
  <c r="C68" i="22"/>
  <c r="B68" i="22"/>
  <c r="E67" i="22"/>
  <c r="C67" i="22"/>
  <c r="B67" i="22"/>
  <c r="E66" i="22"/>
  <c r="C66" i="22"/>
  <c r="B66" i="22"/>
  <c r="E65" i="22"/>
  <c r="C65" i="22"/>
  <c r="B65" i="22"/>
  <c r="E64" i="22"/>
  <c r="C64" i="22"/>
  <c r="B64" i="22"/>
  <c r="E63" i="22"/>
  <c r="C63" i="22"/>
  <c r="B63" i="22"/>
  <c r="E62" i="22"/>
  <c r="C62" i="22"/>
  <c r="B62" i="22"/>
  <c r="E61" i="22"/>
  <c r="C61" i="22"/>
  <c r="B61" i="22"/>
  <c r="E60" i="22"/>
  <c r="C60" i="22"/>
  <c r="B60" i="22"/>
  <c r="E59" i="22"/>
  <c r="C59" i="22"/>
  <c r="B59" i="22"/>
  <c r="E58" i="22"/>
  <c r="C58" i="22"/>
  <c r="B58" i="22"/>
  <c r="E57" i="22"/>
  <c r="C57" i="22"/>
  <c r="B57" i="22"/>
  <c r="E56" i="22"/>
  <c r="C56" i="22"/>
  <c r="B56" i="22"/>
  <c r="E55" i="22"/>
  <c r="C55" i="22"/>
  <c r="B55" i="22"/>
  <c r="C54" i="22"/>
  <c r="B54" i="22"/>
  <c r="B34" i="22"/>
</calcChain>
</file>

<file path=xl/sharedStrings.xml><?xml version="1.0" encoding="utf-8"?>
<sst xmlns="http://schemas.openxmlformats.org/spreadsheetml/2006/main" count="874" uniqueCount="103">
  <si>
    <t>Creative</t>
  </si>
  <si>
    <t>List</t>
  </si>
  <si>
    <t>Print Production</t>
  </si>
  <si>
    <t>Project Briefing</t>
  </si>
  <si>
    <t>Collect Requirements</t>
  </si>
  <si>
    <t>Develop Briefing</t>
  </si>
  <si>
    <t>Briefing Meeting</t>
  </si>
  <si>
    <t>Draft 2</t>
  </si>
  <si>
    <t>Final Revisions</t>
  </si>
  <si>
    <t>Develop List Requirements</t>
  </si>
  <si>
    <t>Confirm with Stakeholders</t>
  </si>
  <si>
    <t>Initial Concepts: Draft 1</t>
  </si>
  <si>
    <t>Draft 3</t>
  </si>
  <si>
    <t>Review &amp; Feedback on creative</t>
  </si>
  <si>
    <t>Development</t>
  </si>
  <si>
    <t>EXTERNAL: Review List Options</t>
  </si>
  <si>
    <t>INTERNAL: List Pull from Client CRM</t>
  </si>
  <si>
    <t>Review &amp; Feedback on creative(Internal/External)</t>
  </si>
  <si>
    <t>Analytics Review</t>
  </si>
  <si>
    <t>Site Goals</t>
  </si>
  <si>
    <t>Site Map</t>
  </si>
  <si>
    <t>Visitor Path</t>
  </si>
  <si>
    <t>Planning/Strategy</t>
  </si>
  <si>
    <t>Wire Frames</t>
  </si>
  <si>
    <t>Develop Tech Requirements (CMS/Functionality/Plug-in's, External Links, URL, Hosting...)</t>
  </si>
  <si>
    <t>Development check-in #1 (internal review)</t>
  </si>
  <si>
    <t>Development check-in #2 (internal review)</t>
  </si>
  <si>
    <t>Development check-in #3 (internal review)</t>
  </si>
  <si>
    <t>Client Feedback</t>
  </si>
  <si>
    <t>Elements to Development</t>
  </si>
  <si>
    <t>Review &amp; Feedback on creative (internal)</t>
  </si>
  <si>
    <t>Client Approval</t>
  </si>
  <si>
    <t>Client Apprval</t>
  </si>
  <si>
    <t>Testing</t>
  </si>
  <si>
    <t>Testing 1 - Dev</t>
  </si>
  <si>
    <t>Testing 2 - Dev</t>
  </si>
  <si>
    <t>Testing 3 - Dev</t>
  </si>
  <si>
    <t>Live Testing</t>
  </si>
  <si>
    <t>Proofs</t>
  </si>
  <si>
    <t>Production</t>
  </si>
  <si>
    <t>Schedule Development / Estimate</t>
  </si>
  <si>
    <t>Internal Client Approval of Brief</t>
  </si>
  <si>
    <t>Schedule &amp; Estimate Approval</t>
  </si>
  <si>
    <t>Review with Internal Stakeholders</t>
  </si>
  <si>
    <t>Production Files to Printer</t>
  </si>
  <si>
    <t>Samples to Client</t>
  </si>
  <si>
    <t>Ship/Delivery</t>
  </si>
  <si>
    <t>Delivery to Facility</t>
  </si>
  <si>
    <t>DATE</t>
  </si>
  <si>
    <t>MILESTONE</t>
  </si>
  <si>
    <t>POSITION</t>
  </si>
  <si>
    <t>BASELINE</t>
  </si>
  <si>
    <t>PROJECT TIMELINE CHART DETAILS</t>
  </si>
  <si>
    <t xml:space="preserve">Milestone Dates </t>
  </si>
  <si>
    <t>Mailing Drop</t>
  </si>
  <si>
    <t>Email Live</t>
  </si>
  <si>
    <t>Personalization Test &amp; Corrections / Email Review</t>
  </si>
  <si>
    <t>Site Live</t>
  </si>
  <si>
    <r>
      <t xml:space="preserve">The BBetter Scheduler: </t>
    </r>
    <r>
      <rPr>
        <b/>
        <sz val="24"/>
        <rFont val="Arial"/>
        <scheme val="minor"/>
      </rPr>
      <t>PRINT COLLATERAL</t>
    </r>
  </si>
  <si>
    <t>DUE DATE</t>
  </si>
  <si>
    <t>B&amp;B © 2013. All Rights Reserved</t>
  </si>
  <si>
    <t>The BBetter Scheduler. Version 1.0</t>
  </si>
  <si>
    <t>Days Required</t>
  </si>
  <si>
    <t>Enter Project Name Here. Enter Due Date in the Gray Box Below.</t>
  </si>
  <si>
    <r>
      <t xml:space="preserve">The BBetter Scheduler: </t>
    </r>
    <r>
      <rPr>
        <b/>
        <sz val="24"/>
        <rFont val="Arial"/>
        <scheme val="minor"/>
      </rPr>
      <t>PRINT AD</t>
    </r>
  </si>
  <si>
    <r>
      <t xml:space="preserve">The BBetter Scheduler: </t>
    </r>
    <r>
      <rPr>
        <b/>
        <sz val="24"/>
        <rFont val="Arial"/>
        <scheme val="minor"/>
      </rPr>
      <t>DIGITAL AD</t>
    </r>
  </si>
  <si>
    <r>
      <t xml:space="preserve">The BBetter Scheduler: </t>
    </r>
    <r>
      <rPr>
        <b/>
        <sz val="24"/>
        <rFont val="Arial"/>
        <scheme val="minor"/>
      </rPr>
      <t>PRINT FULFILLMENT</t>
    </r>
  </si>
  <si>
    <r>
      <t xml:space="preserve">The BBetter Scheduler: </t>
    </r>
    <r>
      <rPr>
        <b/>
        <sz val="24"/>
        <rFont val="Arial"/>
        <scheme val="minor"/>
      </rPr>
      <t>EMAIL</t>
    </r>
  </si>
  <si>
    <r>
      <t xml:space="preserve">The BBetter Scheduler: </t>
    </r>
    <r>
      <rPr>
        <b/>
        <sz val="24"/>
        <rFont val="Arial"/>
        <scheme val="minor"/>
      </rPr>
      <t>DIRECT MAIL</t>
    </r>
  </si>
  <si>
    <t>Collect requirements</t>
  </si>
  <si>
    <t>Develop creative brief</t>
  </si>
  <si>
    <t>Internal approvals</t>
  </si>
  <si>
    <t>Develop schedule</t>
  </si>
  <si>
    <t>Get production estimates</t>
  </si>
  <si>
    <t>Client approvals</t>
  </si>
  <si>
    <t>Develop initial concept</t>
  </si>
  <si>
    <t>Concept approval</t>
  </si>
  <si>
    <t>Develop creative</t>
  </si>
  <si>
    <t>Internal creative review</t>
  </si>
  <si>
    <t>Creative changes</t>
  </si>
  <si>
    <t xml:space="preserve">Customer creative approval </t>
  </si>
  <si>
    <t>Review production estimates</t>
  </si>
  <si>
    <t>Upload art files to printer FTP</t>
  </si>
  <si>
    <t>Review proofs</t>
  </si>
  <si>
    <t>Press check</t>
  </si>
  <si>
    <t>Sample approval</t>
  </si>
  <si>
    <t>Creative Brief</t>
  </si>
  <si>
    <t>Ship to Warehouse</t>
  </si>
  <si>
    <t>Distribution</t>
  </si>
  <si>
    <t>Determine publication specs</t>
  </si>
  <si>
    <t>Size ad for publication</t>
  </si>
  <si>
    <t>Upload to publcation</t>
  </si>
  <si>
    <t>Pull final lists for production</t>
  </si>
  <si>
    <t>Upload art and mail files to printer</t>
  </si>
  <si>
    <t>Print production proof</t>
  </si>
  <si>
    <t>Mail production proof</t>
  </si>
  <si>
    <t>Data prep/sort file approval</t>
  </si>
  <si>
    <t>Deliver to USPS</t>
  </si>
  <si>
    <t>HTML Setup -Email service provider</t>
  </si>
  <si>
    <t>Email service provider -send</t>
  </si>
  <si>
    <t>Migrate Live Site</t>
  </si>
  <si>
    <t xml:space="preserve"> </t>
  </si>
  <si>
    <r>
      <t xml:space="preserve">The BBetter Scheduler: </t>
    </r>
    <r>
      <rPr>
        <b/>
        <sz val="24"/>
        <rFont val="Arial"/>
        <scheme val="minor"/>
      </rPr>
      <t>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</si>
</sst>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409]d\-mmm;@"/>
  </numFmts>
  <fonts count="29" x14ac:knownFonts="1">
    <font>
      <sz val="11"/>
      <color theme="1"/>
      <name val="Arial"/>
      <family val="2"/>
      <scheme val="minor"/>
    </font>
    <font>
      <u/>
      <sz val="11"/>
      <color theme="10"/>
      <name val="Arial"/>
      <family val="2"/>
      <scheme val="minor"/>
    </font>
    <font>
      <u/>
      <sz val="11"/>
      <color theme="11"/>
      <name val="Arial"/>
      <family val="2"/>
      <scheme val="minor"/>
    </font>
    <font>
      <sz val="11"/>
      <color theme="1"/>
      <name val="Arial"/>
      <family val="2"/>
      <scheme val="minor"/>
    </font>
    <font>
      <sz val="8"/>
      <name val="Arial"/>
      <family val="2"/>
      <scheme val="minor"/>
    </font>
    <font>
      <sz val="14"/>
      <color theme="1"/>
      <name val="Arial"/>
    </font>
    <font>
      <sz val="11"/>
      <color theme="1"/>
      <name val="Arial"/>
    </font>
    <font>
      <sz val="11"/>
      <color theme="0"/>
      <name val="Arial"/>
    </font>
    <font>
      <sz val="11"/>
      <color rgb="FF000000"/>
      <name val="Arial"/>
    </font>
    <font>
      <b/>
      <sz val="11"/>
      <color theme="0"/>
      <name val="Arial"/>
    </font>
    <font>
      <b/>
      <sz val="11"/>
      <color theme="1"/>
      <name val="Arial"/>
    </font>
    <font>
      <b/>
      <sz val="14"/>
      <color theme="1"/>
      <name val="Arial"/>
    </font>
    <font>
      <b/>
      <sz val="18"/>
      <color theme="1"/>
      <name val="Arial"/>
    </font>
    <font>
      <sz val="10"/>
      <color theme="3"/>
      <name val="Arial"/>
      <family val="2"/>
      <scheme val="minor"/>
    </font>
    <font>
      <sz val="20"/>
      <color theme="6" tint="-0.24994659260841701"/>
      <name val="Arial"/>
      <family val="2"/>
      <scheme val="minor"/>
    </font>
    <font>
      <sz val="14"/>
      <color theme="6" tint="-0.24994659260841701"/>
      <name val="Arial"/>
      <family val="1"/>
      <scheme val="minor"/>
    </font>
    <font>
      <sz val="10"/>
      <color theme="1" tint="0.34998626667073579"/>
      <name val="Arial"/>
      <family val="2"/>
      <scheme val="major"/>
    </font>
    <font>
      <sz val="10"/>
      <color theme="1" tint="0.499984740745262"/>
      <name val="Arial"/>
      <family val="2"/>
      <scheme val="minor"/>
    </font>
    <font>
      <sz val="14"/>
      <color theme="9"/>
      <name val="Arial"/>
      <scheme val="minor"/>
    </font>
    <font>
      <b/>
      <sz val="20"/>
      <color theme="9"/>
      <name val="Arial"/>
      <scheme val="minor"/>
    </font>
    <font>
      <b/>
      <sz val="10"/>
      <color theme="9"/>
      <name val="Arial"/>
      <scheme val="minor"/>
    </font>
    <font>
      <b/>
      <sz val="24"/>
      <color theme="9"/>
      <name val="Arial"/>
      <scheme val="minor"/>
    </font>
    <font>
      <b/>
      <sz val="24"/>
      <name val="Arial"/>
      <scheme val="minor"/>
    </font>
    <font>
      <b/>
      <sz val="14"/>
      <name val="Arial"/>
      <scheme val="minor"/>
    </font>
    <font>
      <sz val="14"/>
      <name val="Arial"/>
      <scheme val="minor"/>
    </font>
    <font>
      <sz val="10"/>
      <name val="Arial"/>
      <scheme val="minor"/>
    </font>
    <font>
      <u/>
      <sz val="11"/>
      <color theme="9"/>
      <name val="Arial"/>
      <scheme val="minor"/>
    </font>
    <font>
      <b/>
      <sz val="12"/>
      <color theme="1"/>
      <name val="Arial"/>
    </font>
    <font>
      <b/>
      <sz val="11"/>
      <color rgb="FF000000"/>
      <name val="Arial"/>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bgColor indexed="64"/>
      </patternFill>
    </fill>
    <fill>
      <patternFill patternType="solid">
        <fgColor theme="4"/>
        <bgColor indexed="64"/>
      </patternFill>
    </fill>
  </fills>
  <borders count="14">
    <border>
      <left/>
      <right/>
      <top/>
      <bottom/>
      <diagonal/>
    </border>
    <border>
      <left style="medium">
        <color auto="1"/>
      </left>
      <right/>
      <top/>
      <bottom/>
      <diagonal/>
    </border>
    <border>
      <left/>
      <right/>
      <top style="thin">
        <color theme="0" tint="-0.14996795556505021"/>
      </top>
      <bottom/>
      <diagonal/>
    </border>
    <border>
      <left style="medium">
        <color auto="1"/>
      </left>
      <right/>
      <top/>
      <bottom style="medium">
        <color auto="1"/>
      </bottom>
      <diagonal/>
    </border>
    <border>
      <left/>
      <right/>
      <top/>
      <bottom style="medium">
        <color auto="1"/>
      </bottom>
      <diagonal/>
    </border>
    <border>
      <left style="thin">
        <color theme="0" tint="-0.14996795556505021"/>
      </left>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s>
  <cellStyleXfs count="97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3"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3" fillId="0" borderId="0">
      <alignment vertical="center"/>
    </xf>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4"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96">
    <xf numFmtId="0" fontId="0" fillId="0" borderId="0" xfId="0"/>
    <xf numFmtId="0" fontId="6" fillId="0" borderId="0" xfId="0" applyFont="1" applyBorder="1"/>
    <xf numFmtId="0" fontId="8" fillId="0" borderId="0" xfId="0" applyFont="1" applyBorder="1"/>
    <xf numFmtId="16" fontId="6" fillId="0" borderId="0" xfId="0" applyNumberFormat="1" applyFont="1" applyBorder="1"/>
    <xf numFmtId="0" fontId="17" fillId="0" borderId="0" xfId="357">
      <alignment vertical="center"/>
    </xf>
    <xf numFmtId="0" fontId="17" fillId="0" borderId="0" xfId="357" applyNumberFormat="1">
      <alignment vertical="center"/>
    </xf>
    <xf numFmtId="0" fontId="17" fillId="0" borderId="0" xfId="357" applyNumberFormat="1" applyAlignment="1">
      <alignment horizontal="center" vertical="center"/>
    </xf>
    <xf numFmtId="0" fontId="17" fillId="0" borderId="0" xfId="357" applyAlignment="1">
      <alignment horizontal="left" vertical="center" indent="2"/>
    </xf>
    <xf numFmtId="165" fontId="17" fillId="0" borderId="0" xfId="357" applyNumberFormat="1" applyAlignment="1">
      <alignment horizontal="left" vertical="center" indent="2"/>
    </xf>
    <xf numFmtId="0" fontId="17" fillId="0" borderId="0" xfId="357" applyAlignment="1">
      <alignment horizontal="center" vertical="center"/>
    </xf>
    <xf numFmtId="0" fontId="16" fillId="0" borderId="0" xfId="357" applyFont="1" applyAlignment="1">
      <alignment horizontal="center" vertical="center"/>
    </xf>
    <xf numFmtId="0" fontId="16" fillId="0" borderId="0" xfId="357" applyFont="1" applyAlignment="1">
      <alignment horizontal="left" vertical="center" indent="2"/>
    </xf>
    <xf numFmtId="0" fontId="17" fillId="0" borderId="0" xfId="357" applyFill="1" applyBorder="1">
      <alignment vertical="center"/>
    </xf>
    <xf numFmtId="0" fontId="17" fillId="0" borderId="0" xfId="357" applyFill="1">
      <alignment vertical="center"/>
    </xf>
    <xf numFmtId="165" fontId="17" fillId="0" borderId="0" xfId="357" applyNumberFormat="1" applyBorder="1" applyAlignment="1">
      <alignment horizontal="left" vertical="center" indent="2"/>
    </xf>
    <xf numFmtId="0" fontId="17" fillId="0" borderId="0" xfId="357" applyBorder="1" applyAlignment="1">
      <alignment horizontal="left" vertical="center" indent="2"/>
    </xf>
    <xf numFmtId="0" fontId="17" fillId="0" borderId="0" xfId="357" applyNumberFormat="1" applyBorder="1" applyAlignment="1">
      <alignment horizontal="center" vertical="center"/>
    </xf>
    <xf numFmtId="0" fontId="17" fillId="0" borderId="0" xfId="357" applyNumberFormat="1" applyBorder="1">
      <alignment vertical="center"/>
    </xf>
    <xf numFmtId="0" fontId="17" fillId="3" borderId="2" xfId="357" applyNumberFormat="1" applyFont="1" applyFill="1" applyBorder="1" applyAlignment="1">
      <alignment horizontal="center" vertical="center"/>
    </xf>
    <xf numFmtId="0" fontId="17" fillId="3" borderId="2" xfId="357" applyNumberFormat="1" applyFont="1" applyFill="1" applyBorder="1" applyAlignment="1">
      <alignment vertical="center"/>
    </xf>
    <xf numFmtId="0" fontId="17" fillId="4" borderId="0" xfId="357" applyFill="1" applyBorder="1">
      <alignment vertical="center"/>
    </xf>
    <xf numFmtId="0" fontId="14" fillId="4" borderId="0" xfId="359" applyFill="1" applyBorder="1" applyAlignment="1">
      <alignment vertical="center"/>
    </xf>
    <xf numFmtId="0" fontId="17" fillId="4" borderId="0" xfId="357" applyFill="1">
      <alignment vertical="center"/>
    </xf>
    <xf numFmtId="0" fontId="18" fillId="0" borderId="0" xfId="358" applyFont="1" applyFill="1" applyBorder="1" applyAlignment="1">
      <alignment horizontal="left"/>
    </xf>
    <xf numFmtId="0" fontId="19" fillId="0" borderId="0" xfId="359" applyFont="1" applyFill="1" applyBorder="1" applyAlignment="1">
      <alignment vertical="center"/>
    </xf>
    <xf numFmtId="0" fontId="20" fillId="0" borderId="0" xfId="357" applyFont="1" applyFill="1" applyBorder="1">
      <alignment vertical="center"/>
    </xf>
    <xf numFmtId="165" fontId="17" fillId="0" borderId="0" xfId="357" applyNumberFormat="1" applyFill="1" applyBorder="1" applyAlignment="1">
      <alignment horizontal="left" vertical="center" indent="2"/>
    </xf>
    <xf numFmtId="0" fontId="17" fillId="0" borderId="0" xfId="357" applyFill="1" applyBorder="1" applyAlignment="1">
      <alignment horizontal="left" vertical="center" indent="2"/>
    </xf>
    <xf numFmtId="0" fontId="17" fillId="3" borderId="5" xfId="357" applyFill="1" applyBorder="1">
      <alignment vertical="center"/>
    </xf>
    <xf numFmtId="0" fontId="17" fillId="0" borderId="9" xfId="357" applyBorder="1">
      <alignment vertical="center"/>
    </xf>
    <xf numFmtId="0" fontId="10" fillId="0" borderId="0" xfId="0" applyFont="1" applyBorder="1"/>
    <xf numFmtId="0" fontId="17" fillId="0" borderId="0" xfId="357" applyProtection="1">
      <alignment vertical="center"/>
      <protection locked="0"/>
    </xf>
    <xf numFmtId="0" fontId="6" fillId="0" borderId="0" xfId="0" applyFont="1" applyBorder="1" applyProtection="1">
      <protection locked="0"/>
    </xf>
    <xf numFmtId="0" fontId="8" fillId="0" borderId="0" xfId="0" applyFont="1" applyBorder="1" applyProtection="1">
      <protection locked="0"/>
    </xf>
    <xf numFmtId="16" fontId="6" fillId="0" borderId="0" xfId="0" applyNumberFormat="1" applyFont="1" applyBorder="1" applyProtection="1">
      <protection locked="0"/>
    </xf>
    <xf numFmtId="0" fontId="6" fillId="0" borderId="0" xfId="0" applyFont="1" applyFill="1" applyBorder="1" applyProtection="1">
      <protection locked="0"/>
    </xf>
    <xf numFmtId="0" fontId="6" fillId="0" borderId="4" xfId="0" applyFont="1" applyBorder="1" applyProtection="1">
      <protection locked="0"/>
    </xf>
    <xf numFmtId="0" fontId="25" fillId="0" borderId="0" xfId="357" applyFont="1">
      <alignment vertical="center"/>
    </xf>
    <xf numFmtId="0" fontId="25" fillId="0" borderId="9" xfId="357" applyFont="1" applyBorder="1">
      <alignment vertical="center"/>
    </xf>
    <xf numFmtId="0" fontId="25" fillId="0" borderId="9" xfId="357" applyFont="1" applyBorder="1" applyAlignment="1">
      <alignment vertical="top"/>
    </xf>
    <xf numFmtId="0" fontId="26" fillId="0" borderId="0" xfId="724" applyFont="1" applyAlignment="1">
      <alignment vertical="center"/>
    </xf>
    <xf numFmtId="0" fontId="17" fillId="0" borderId="0" xfId="357" applyFill="1" applyBorder="1" applyAlignment="1">
      <alignment horizontal="center" vertical="center"/>
    </xf>
    <xf numFmtId="0" fontId="17" fillId="0" borderId="0" xfId="357" applyNumberFormat="1" applyFont="1" applyFill="1" applyBorder="1" applyAlignment="1">
      <alignment horizontal="right" vertical="center" indent="2"/>
    </xf>
    <xf numFmtId="0" fontId="17" fillId="0" borderId="0" xfId="357" applyBorder="1">
      <alignment vertical="center"/>
    </xf>
    <xf numFmtId="0" fontId="8" fillId="0" borderId="8" xfId="0" applyFont="1" applyBorder="1" applyProtection="1">
      <protection locked="0"/>
    </xf>
    <xf numFmtId="0" fontId="8" fillId="0" borderId="8" xfId="0" applyFont="1" applyFill="1" applyBorder="1" applyProtection="1">
      <protection locked="0"/>
    </xf>
    <xf numFmtId="0" fontId="6" fillId="0" borderId="8" xfId="0" applyFont="1" applyBorder="1" applyProtection="1">
      <protection locked="0"/>
    </xf>
    <xf numFmtId="0" fontId="8" fillId="0" borderId="7" xfId="0" applyFont="1" applyBorder="1" applyProtection="1">
      <protection locked="0"/>
    </xf>
    <xf numFmtId="16" fontId="12" fillId="0" borderId="0" xfId="0" applyNumberFormat="1" applyFont="1" applyFill="1" applyBorder="1" applyAlignment="1" applyProtection="1">
      <alignment horizontal="center"/>
      <protection locked="0"/>
    </xf>
    <xf numFmtId="16" fontId="27" fillId="2" borderId="12" xfId="0" applyNumberFormat="1" applyFont="1" applyFill="1" applyBorder="1" applyAlignment="1" applyProtection="1">
      <protection locked="0"/>
    </xf>
    <xf numFmtId="0" fontId="10" fillId="0" borderId="1" xfId="0" applyFont="1" applyBorder="1" applyProtection="1">
      <protection locked="0"/>
    </xf>
    <xf numFmtId="0" fontId="10" fillId="0" borderId="3" xfId="0" applyFont="1" applyBorder="1" applyProtection="1">
      <protection locked="0"/>
    </xf>
    <xf numFmtId="0" fontId="24" fillId="0" borderId="0" xfId="0" applyFont="1" applyBorder="1" applyAlignment="1" applyProtection="1">
      <alignment horizontal="left" vertical="center" wrapText="1"/>
      <protection locked="0"/>
    </xf>
    <xf numFmtId="16" fontId="12" fillId="2" borderId="12" xfId="0" applyNumberFormat="1" applyFont="1" applyFill="1" applyBorder="1" applyAlignment="1" applyProtection="1">
      <alignment horizontal="center"/>
      <protection locked="0"/>
    </xf>
    <xf numFmtId="0" fontId="10" fillId="0" borderId="0" xfId="0" applyFont="1" applyBorder="1" applyProtection="1">
      <protection locked="0"/>
    </xf>
    <xf numFmtId="164" fontId="0" fillId="0" borderId="8" xfId="53" quotePrefix="1" applyNumberFormat="1" applyFont="1" applyBorder="1"/>
    <xf numFmtId="0" fontId="8" fillId="0" borderId="8" xfId="0" applyFont="1" applyFill="1" applyBorder="1"/>
    <xf numFmtId="0" fontId="8" fillId="0" borderId="8" xfId="0" applyFont="1" applyBorder="1"/>
    <xf numFmtId="0" fontId="8" fillId="0" borderId="7" xfId="0" applyFont="1" applyBorder="1"/>
    <xf numFmtId="0" fontId="17" fillId="3" borderId="0" xfId="357" applyFill="1" applyBorder="1">
      <alignment vertical="center"/>
    </xf>
    <xf numFmtId="0" fontId="17" fillId="3" borderId="0" xfId="357" applyNumberFormat="1" applyFont="1" applyFill="1" applyBorder="1" applyAlignment="1">
      <alignment horizontal="center" vertical="center"/>
    </xf>
    <xf numFmtId="0" fontId="6" fillId="0" borderId="6" xfId="0" applyFont="1" applyBorder="1" applyAlignment="1" applyProtection="1">
      <alignment horizontal="center" wrapText="1"/>
    </xf>
    <xf numFmtId="0" fontId="6" fillId="0" borderId="0" xfId="0" applyFont="1" applyBorder="1" applyAlignment="1" applyProtection="1">
      <alignment wrapText="1"/>
    </xf>
    <xf numFmtId="0" fontId="0" fillId="0" borderId="0" xfId="0" applyBorder="1" applyAlignment="1" applyProtection="1">
      <alignment wrapText="1"/>
      <protection locked="0"/>
    </xf>
    <xf numFmtId="0" fontId="0" fillId="0" borderId="8" xfId="0" applyBorder="1" applyProtection="1">
      <protection locked="0"/>
    </xf>
    <xf numFmtId="0" fontId="17" fillId="0" borderId="0" xfId="357" applyProtection="1">
      <alignment vertical="center"/>
    </xf>
    <xf numFmtId="0" fontId="17" fillId="0" borderId="9" xfId="357" applyBorder="1" applyProtection="1">
      <alignment vertical="center"/>
    </xf>
    <xf numFmtId="0" fontId="24" fillId="0" borderId="0" xfId="0" applyFont="1" applyBorder="1" applyAlignment="1" applyProtection="1">
      <alignment horizontal="left" vertical="center" wrapText="1"/>
    </xf>
    <xf numFmtId="16" fontId="12" fillId="0" borderId="0" xfId="0" applyNumberFormat="1" applyFont="1" applyFill="1" applyBorder="1" applyAlignment="1" applyProtection="1">
      <alignment horizontal="center"/>
    </xf>
    <xf numFmtId="16" fontId="6" fillId="0" borderId="0" xfId="0" applyNumberFormat="1" applyFont="1" applyBorder="1" applyProtection="1"/>
    <xf numFmtId="16" fontId="6" fillId="0" borderId="4" xfId="0" applyNumberFormat="1" applyFont="1" applyBorder="1" applyProtection="1"/>
    <xf numFmtId="0" fontId="17" fillId="0" borderId="0" xfId="357" applyFill="1" applyBorder="1" applyProtection="1">
      <alignment vertical="center"/>
    </xf>
    <xf numFmtId="0" fontId="17" fillId="4" borderId="0" xfId="357" applyFill="1" applyBorder="1" applyProtection="1">
      <alignment vertical="center"/>
    </xf>
    <xf numFmtId="0" fontId="17" fillId="4" borderId="0" xfId="357" applyFill="1" applyProtection="1">
      <alignment vertical="center"/>
    </xf>
    <xf numFmtId="0" fontId="17" fillId="0" borderId="0" xfId="357" applyNumberFormat="1" applyProtection="1">
      <alignment vertical="center"/>
    </xf>
    <xf numFmtId="0" fontId="17" fillId="0" borderId="0" xfId="357" applyNumberFormat="1" applyBorder="1" applyProtection="1">
      <alignment vertical="center"/>
    </xf>
    <xf numFmtId="16" fontId="6" fillId="0" borderId="8" xfId="0" applyNumberFormat="1" applyFont="1" applyBorder="1" applyProtection="1"/>
    <xf numFmtId="16" fontId="6" fillId="0" borderId="7" xfId="0" applyNumberFormat="1" applyFont="1" applyBorder="1" applyProtection="1"/>
    <xf numFmtId="0" fontId="6" fillId="0" borderId="1" xfId="0" applyFont="1" applyBorder="1" applyAlignment="1" applyProtection="1"/>
    <xf numFmtId="0" fontId="21" fillId="0" borderId="0" xfId="0" applyFont="1" applyBorder="1" applyAlignment="1" applyProtection="1">
      <alignment horizontal="left" vertical="center"/>
    </xf>
    <xf numFmtId="0" fontId="11" fillId="0" borderId="0" xfId="0" applyFont="1" applyBorder="1" applyAlignment="1" applyProtection="1">
      <alignment horizontal="right"/>
    </xf>
    <xf numFmtId="0" fontId="5" fillId="0" borderId="1" xfId="0" applyFont="1" applyBorder="1" applyAlignment="1" applyProtection="1"/>
    <xf numFmtId="0" fontId="0" fillId="0" borderId="0" xfId="0" applyBorder="1" applyProtection="1">
      <protection locked="0"/>
    </xf>
    <xf numFmtId="164" fontId="0" fillId="0" borderId="8" xfId="53" quotePrefix="1" applyNumberFormat="1" applyFont="1" applyBorder="1" applyProtection="1">
      <protection locked="0"/>
    </xf>
    <xf numFmtId="0" fontId="8" fillId="0" borderId="4" xfId="0" applyFont="1" applyBorder="1" applyProtection="1">
      <protection locked="0"/>
    </xf>
    <xf numFmtId="0" fontId="28" fillId="2" borderId="8" xfId="0" applyFont="1" applyFill="1" applyBorder="1" applyProtection="1">
      <protection locked="0"/>
    </xf>
    <xf numFmtId="0" fontId="7" fillId="5" borderId="8" xfId="0" applyFont="1" applyFill="1" applyBorder="1" applyProtection="1"/>
    <xf numFmtId="0" fontId="7" fillId="5" borderId="0" xfId="0" applyFont="1" applyFill="1" applyBorder="1" applyProtection="1">
      <protection locked="0"/>
    </xf>
    <xf numFmtId="0" fontId="7" fillId="5" borderId="0" xfId="0" applyFont="1" applyFill="1" applyBorder="1" applyProtection="1"/>
    <xf numFmtId="0" fontId="7" fillId="5" borderId="8" xfId="0" applyFont="1" applyFill="1" applyBorder="1" applyProtection="1">
      <protection locked="0"/>
    </xf>
    <xf numFmtId="0" fontId="9" fillId="5" borderId="1" xfId="0" applyFont="1" applyFill="1" applyBorder="1" applyProtection="1">
      <protection locked="0"/>
    </xf>
    <xf numFmtId="16" fontId="12" fillId="2" borderId="12" xfId="0" applyNumberFormat="1" applyFont="1" applyFill="1" applyBorder="1" applyAlignment="1" applyProtection="1">
      <alignment horizontal="center"/>
      <protection locked="0"/>
    </xf>
    <xf numFmtId="16" fontId="12" fillId="2" borderId="13" xfId="0" applyNumberFormat="1" applyFont="1" applyFill="1" applyBorder="1" applyAlignment="1" applyProtection="1">
      <alignment horizontal="center"/>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1" fillId="0" borderId="0" xfId="0" applyFont="1" applyBorder="1" applyAlignment="1">
      <alignment horizontal="left"/>
    </xf>
  </cellXfs>
  <cellStyles count="978">
    <cellStyle name="Comma" xfId="53"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Heading 1 2" xfId="358" xr:uid="{00000000-0005-0000-0000-00006502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cellStyle name="Normal" xfId="0" builtinId="0"/>
    <cellStyle name="Normal 2" xfId="312" xr:uid="{00000000-0005-0000-0000-0000CF030000}"/>
    <cellStyle name="Normal 3" xfId="357" xr:uid="{00000000-0005-0000-0000-0000D0030000}"/>
    <cellStyle name="Title 2" xfId="359" xr:uid="{00000000-0005-0000-0000-0000D1030000}"/>
  </cellStyles>
  <dxfs count="639">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alignment horizontal="left" vertical="center" textRotation="0" wrapText="0" indent="2" justifyLastLine="0" shrinkToFit="0" readingOrder="0"/>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alignment horizontal="left" vertical="center" textRotation="0" wrapText="0" indent="2" justifyLastLine="0" shrinkToFit="0" readingOrder="0"/>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14996795556505021"/>
        </left>
        <right/>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numFmt numFmtId="0" formatCode="General"/>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theme="0" tint="-0.14996795556505021"/>
        </top>
        <bottom/>
        <vertical/>
        <horizontal/>
      </border>
    </dxf>
    <dxf>
      <numFmt numFmtId="0" formatCode="General"/>
      <alignment horizontal="center" vertical="center" textRotation="0" wrapText="0" indent="0" justifyLastLine="0" shrinkToFit="0" readingOrder="0"/>
      <border diagonalUp="0" diagonalDown="0" outline="0">
        <left/>
        <right/>
        <top/>
        <bottom/>
      </border>
    </dxf>
    <dxf>
      <font>
        <sz val="10"/>
        <color theme="1" tint="0.499984740745262"/>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theme="1" tint="0.499984740745262"/>
        <name val="Arial"/>
        <scheme val="minor"/>
      </font>
      <numFmt numFmtId="0" formatCode="General"/>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alignment horizontal="left" vertical="center" textRotation="0" wrapText="0" indent="2" justifyLastLine="0" shrinkToFit="0" readingOrder="0"/>
    </dxf>
    <dxf>
      <font>
        <b val="0"/>
        <i val="0"/>
        <strike val="0"/>
        <condense val="0"/>
        <extend val="0"/>
        <outline val="0"/>
        <shadow val="0"/>
        <u val="none"/>
        <vertAlign val="baseline"/>
        <sz val="10"/>
        <color theme="1" tint="0.499984740745262"/>
        <name val="Arial"/>
        <scheme val="minor"/>
      </font>
      <numFmt numFmtId="165" formatCode="[$-409]d\-mmm;@"/>
      <fill>
        <patternFill patternType="solid">
          <fgColor indexed="64"/>
          <bgColor theme="0" tint="-4.9989318521683403E-2"/>
        </patternFill>
      </fill>
      <alignment horizontal="left" vertical="center" textRotation="0" wrapText="0" indent="2" justifyLastLine="0" shrinkToFit="0" readingOrder="0"/>
      <border diagonalUp="0" diagonalDown="0" outline="0">
        <left/>
        <right/>
        <top style="thin">
          <color theme="0" tint="-0.14996795556505021"/>
        </top>
        <bottom/>
      </border>
    </dxf>
    <dxf>
      <numFmt numFmtId="165" formatCode="[$-409]d\-mmm;@"/>
      <alignment horizontal="left" vertical="center" textRotation="0" wrapText="0" indent="2" justifyLastLine="0" shrinkToFit="0" readingOrder="0"/>
    </dxf>
    <dxf>
      <font>
        <b/>
        <i val="0"/>
        <color theme="1" tint="0.34998626667073579"/>
      </font>
      <fill>
        <patternFill>
          <bgColor theme="0"/>
        </patternFill>
      </fill>
      <border>
        <bottom style="medium">
          <color theme="6" tint="-0.24994659260841701"/>
        </bottom>
      </border>
    </dxf>
    <dxf>
      <fill>
        <patternFill>
          <bgColor theme="0" tint="-4.9989318521683403E-2"/>
        </patternFill>
      </fill>
      <border diagonalUp="0" diagonalDown="0">
        <left/>
        <right/>
        <top/>
        <bottom/>
        <vertical/>
        <horizontal style="thin">
          <color theme="0" tint="-0.14996795556505021"/>
        </horizontal>
      </border>
    </dxf>
    <dxf>
      <font>
        <b/>
        <i val="0"/>
        <color theme="1" tint="0.34998626667073579"/>
      </font>
      <fill>
        <patternFill>
          <bgColor theme="0"/>
        </patternFill>
      </fill>
      <border>
        <bottom style="medium">
          <color theme="6" tint="-0.24994659260841701"/>
        </bottom>
      </border>
    </dxf>
    <dxf>
      <fill>
        <patternFill>
          <bgColor theme="0" tint="-4.9989318521683403E-2"/>
        </patternFill>
      </fill>
      <border diagonalUp="0" diagonalDown="0">
        <left/>
        <right/>
        <top/>
        <bottom/>
        <vertical/>
        <horizontal style="thin">
          <color theme="0" tint="-0.14996795556505021"/>
        </horizontal>
      </border>
    </dxf>
    <dxf>
      <font>
        <color theme="3"/>
      </font>
      <fill>
        <patternFill>
          <bgColor theme="2"/>
        </patternFill>
      </fill>
    </dxf>
    <dxf>
      <font>
        <color theme="3"/>
      </font>
    </dxf>
    <dxf>
      <font>
        <color theme="0"/>
      </font>
      <fill>
        <patternFill patternType="solid">
          <fgColor theme="4"/>
          <bgColor theme="3"/>
        </patternFill>
      </fill>
      <border diagonalUp="0" diagonalDown="0">
        <left/>
        <right/>
        <top/>
        <bottom/>
        <vertical/>
        <horizontal/>
      </border>
    </dxf>
    <dxf>
      <font>
        <color theme="1"/>
      </font>
      <border diagonalUp="0" diagonalDown="0">
        <left/>
        <right/>
        <top/>
        <bottom/>
        <vertical style="thin">
          <color theme="3" tint="0.59996337778862885"/>
        </vertical>
        <horizontal/>
      </border>
    </dxf>
  </dxfs>
  <tableStyles count="3" defaultTableStyle="TableStyleMedium2" defaultPivotStyle="PivotStyleLight16">
    <tableStyle name="Project Timeline" pivot="0" count="4" xr9:uid="{00000000-0011-0000-FFFF-FFFF00000000}">
      <tableStyleElement type="wholeTable" dxfId="638"/>
      <tableStyleElement type="headerRow" dxfId="637"/>
      <tableStyleElement type="firstRowStripe" dxfId="636"/>
      <tableStyleElement type="secondRowStripe" dxfId="635"/>
    </tableStyle>
    <tableStyle name="Project Timeline 2" pivot="0" count="2" xr9:uid="{00000000-0011-0000-FFFF-FFFF01000000}">
      <tableStyleElement type="wholeTable" dxfId="634"/>
      <tableStyleElement type="headerRow" dxfId="633"/>
    </tableStyle>
    <tableStyle name="Project Timeline 3" pivot="0" count="2" xr9:uid="{00000000-0011-0000-FFFF-FFFF02000000}">
      <tableStyleElement type="wholeTable" dxfId="632"/>
      <tableStyleElement type="headerRow" dxfId="631"/>
    </tableStyle>
  </tableStyles>
  <colors>
    <mruColors>
      <color rgb="FFFFD6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171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114-4847-BE56-54EBEFD98EC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114-4847-BE56-54EBEFD98EC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114-4847-BE56-54EBEFD98EC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114-4847-BE56-54EBEFD98EC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114-4847-BE56-54EBEFD98EC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114-4847-BE56-54EBEFD98EC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114-4847-BE56-54EBEFD98EC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114-4847-BE56-54EBEFD98EC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114-4847-BE56-54EBEFD98EC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114-4847-BE56-54EBEFD98EC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114-4847-BE56-54EBEFD98EC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114-4847-BE56-54EBEFD98EC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Tool'!$C$54:$C$71</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E114-4847-BE56-54EBEFD98ECD}"/>
            </c:ext>
          </c:extLst>
        </c:ser>
        <c:dLbls>
          <c:showLegendKey val="0"/>
          <c:showVal val="0"/>
          <c:showCatName val="0"/>
          <c:showSerName val="0"/>
          <c:showPercent val="0"/>
          <c:showBubbleSize val="0"/>
        </c:dLbls>
        <c:gapWidth val="150"/>
        <c:axId val="74069120"/>
        <c:axId val="74182016"/>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Tool'!$B$54:$B$71</c:f>
              <c:numCache>
                <c:formatCode>[$-409]d\-mmm;@</c:formatCode>
                <c:ptCount val="18"/>
                <c:pt idx="0">
                  <c:v>41498</c:v>
                </c:pt>
                <c:pt idx="1">
                  <c:v>41502</c:v>
                </c:pt>
                <c:pt idx="2">
                  <c:v>41505</c:v>
                </c:pt>
                <c:pt idx="3">
                  <c:v>41507</c:v>
                </c:pt>
                <c:pt idx="4">
                  <c:v>41509</c:v>
                </c:pt>
                <c:pt idx="5">
                  <c:v>41514</c:v>
                </c:pt>
                <c:pt idx="6">
                  <c:v>41521</c:v>
                </c:pt>
                <c:pt idx="7">
                  <c:v>41523</c:v>
                </c:pt>
                <c:pt idx="8">
                  <c:v>41528</c:v>
                </c:pt>
                <c:pt idx="9">
                  <c:v>41530</c:v>
                </c:pt>
                <c:pt idx="10">
                  <c:v>41533</c:v>
                </c:pt>
                <c:pt idx="11">
                  <c:v>41535</c:v>
                </c:pt>
                <c:pt idx="12">
                  <c:v>41536</c:v>
                </c:pt>
                <c:pt idx="13">
                  <c:v>41537</c:v>
                </c:pt>
                <c:pt idx="14">
                  <c:v>41540</c:v>
                </c:pt>
                <c:pt idx="15">
                  <c:v>41544</c:v>
                </c:pt>
                <c:pt idx="16">
                  <c:v>41547</c:v>
                </c:pt>
                <c:pt idx="17">
                  <c:v>41548</c:v>
                </c:pt>
              </c:numCache>
            </c:numRef>
          </c:cat>
          <c:val>
            <c:numRef>
              <c:f>'Using the Scheduler Tool'!$E$54:$E$71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E114-4847-BE56-54EBEFD98ECD}"/>
            </c:ext>
          </c:extLst>
        </c:ser>
        <c:dLbls>
          <c:showLegendKey val="0"/>
          <c:showVal val="0"/>
          <c:showCatName val="0"/>
          <c:showSerName val="0"/>
          <c:showPercent val="0"/>
          <c:showBubbleSize val="0"/>
        </c:dLbls>
        <c:marker val="1"/>
        <c:smooth val="0"/>
        <c:axId val="74178944"/>
        <c:axId val="74180480"/>
      </c:lineChart>
      <c:dateAx>
        <c:axId val="741789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180480"/>
        <c:crosses val="autoZero"/>
        <c:auto val="0"/>
        <c:lblOffset val="100"/>
        <c:baseTimeUnit val="days"/>
        <c:majorUnit val="7"/>
        <c:majorTimeUnit val="days"/>
        <c:minorUnit val="7"/>
        <c:minorTimeUnit val="days"/>
      </c:dateAx>
      <c:valAx>
        <c:axId val="74180480"/>
        <c:scaling>
          <c:orientation val="minMax"/>
        </c:scaling>
        <c:delete val="1"/>
        <c:axPos val="l"/>
        <c:numFmt formatCode="General" sourceLinked="1"/>
        <c:majorTickMark val="out"/>
        <c:minorTickMark val="none"/>
        <c:tickLblPos val="none"/>
        <c:crossAx val="74178944"/>
        <c:crossesAt val="41441"/>
        <c:crossBetween val="midCat"/>
      </c:valAx>
      <c:valAx>
        <c:axId val="74182016"/>
        <c:scaling>
          <c:orientation val="minMax"/>
        </c:scaling>
        <c:delete val="1"/>
        <c:axPos val="r"/>
        <c:numFmt formatCode="General" sourceLinked="1"/>
        <c:majorTickMark val="out"/>
        <c:minorTickMark val="none"/>
        <c:tickLblPos val="none"/>
        <c:crossAx val="74069120"/>
        <c:crosses val="max"/>
        <c:crossBetween val="between"/>
      </c:valAx>
      <c:catAx>
        <c:axId val="74069120"/>
        <c:scaling>
          <c:orientation val="minMax"/>
        </c:scaling>
        <c:delete val="1"/>
        <c:axPos val="b"/>
        <c:numFmt formatCode="General" sourceLinked="1"/>
        <c:majorTickMark val="out"/>
        <c:minorTickMark val="none"/>
        <c:tickLblPos val="none"/>
        <c:crossAx val="741820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38F-40E0-A866-D272BDD7AC4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38F-40E0-A866-D272BDD7AC4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38F-40E0-A866-D272BDD7AC4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38F-40E0-A866-D272BDD7AC4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38F-40E0-A866-D272BDD7AC4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38F-40E0-A866-D272BDD7AC4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38F-40E0-A866-D272BDD7AC4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38F-40E0-A866-D272BDD7AC4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38F-40E0-A866-D272BDD7AC4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38F-40E0-A866-D272BDD7AC4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38F-40E0-A866-D272BDD7AC4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38F-40E0-A866-D272BDD7AC4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Tool'!$C$426:$C$443</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Tool'!$D$426:$D$443</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A38F-40E0-A866-D272BDD7AC41}"/>
            </c:ext>
          </c:extLst>
        </c:ser>
        <c:dLbls>
          <c:showLegendKey val="0"/>
          <c:showVal val="0"/>
          <c:showCatName val="0"/>
          <c:showSerName val="0"/>
          <c:showPercent val="0"/>
          <c:showBubbleSize val="0"/>
        </c:dLbls>
        <c:gapWidth val="150"/>
        <c:axId val="74955392"/>
        <c:axId val="74953856"/>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Tool'!$B$426:$B$443</c:f>
              <c:numCache>
                <c:formatCode>[$-409]d\-mmm;@</c:formatCode>
                <c:ptCount val="18"/>
                <c:pt idx="0">
                  <c:v>41526</c:v>
                </c:pt>
                <c:pt idx="1">
                  <c:v>41530</c:v>
                </c:pt>
                <c:pt idx="2">
                  <c:v>41533</c:v>
                </c:pt>
                <c:pt idx="3">
                  <c:v>41535</c:v>
                </c:pt>
                <c:pt idx="4">
                  <c:v>41537</c:v>
                </c:pt>
                <c:pt idx="5">
                  <c:v>41542</c:v>
                </c:pt>
                <c:pt idx="6">
                  <c:v>41549</c:v>
                </c:pt>
                <c:pt idx="7">
                  <c:v>41551</c:v>
                </c:pt>
                <c:pt idx="8">
                  <c:v>41556</c:v>
                </c:pt>
                <c:pt idx="9">
                  <c:v>41558</c:v>
                </c:pt>
                <c:pt idx="10">
                  <c:v>41563</c:v>
                </c:pt>
                <c:pt idx="11">
                  <c:v>41565</c:v>
                </c:pt>
                <c:pt idx="12">
                  <c:v>41568</c:v>
                </c:pt>
                <c:pt idx="13">
                  <c:v>41569</c:v>
                </c:pt>
                <c:pt idx="14">
                  <c:v>41571</c:v>
                </c:pt>
                <c:pt idx="15">
                  <c:v>41575</c:v>
                </c:pt>
                <c:pt idx="16">
                  <c:v>41577</c:v>
                </c:pt>
                <c:pt idx="17">
                  <c:v>41579</c:v>
                </c:pt>
              </c:numCache>
            </c:numRef>
          </c:cat>
          <c:val>
            <c:numRef>
              <c:f>'Using the Scheduler Tool'!$E$426:$E$443</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A38F-40E0-A866-D272BDD7AC41}"/>
            </c:ext>
          </c:extLst>
        </c:ser>
        <c:dLbls>
          <c:showLegendKey val="0"/>
          <c:showVal val="0"/>
          <c:showCatName val="0"/>
          <c:showSerName val="0"/>
          <c:showPercent val="0"/>
          <c:showBubbleSize val="0"/>
        </c:dLbls>
        <c:marker val="1"/>
        <c:smooth val="0"/>
        <c:axId val="74942336"/>
        <c:axId val="74943872"/>
      </c:lineChart>
      <c:dateAx>
        <c:axId val="7494233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943872"/>
        <c:crosses val="autoZero"/>
        <c:auto val="0"/>
        <c:lblOffset val="100"/>
        <c:baseTimeUnit val="days"/>
        <c:majorUnit val="7"/>
        <c:majorTimeUnit val="days"/>
        <c:minorUnit val="7"/>
        <c:minorTimeUnit val="days"/>
      </c:dateAx>
      <c:valAx>
        <c:axId val="74943872"/>
        <c:scaling>
          <c:orientation val="minMax"/>
        </c:scaling>
        <c:delete val="1"/>
        <c:axPos val="l"/>
        <c:numFmt formatCode="General" sourceLinked="1"/>
        <c:majorTickMark val="out"/>
        <c:minorTickMark val="none"/>
        <c:tickLblPos val="none"/>
        <c:crossAx val="74942336"/>
        <c:crossesAt val="41441"/>
        <c:crossBetween val="midCat"/>
      </c:valAx>
      <c:valAx>
        <c:axId val="74953856"/>
        <c:scaling>
          <c:orientation val="minMax"/>
        </c:scaling>
        <c:delete val="1"/>
        <c:axPos val="r"/>
        <c:numFmt formatCode="General" sourceLinked="1"/>
        <c:majorTickMark val="out"/>
        <c:minorTickMark val="none"/>
        <c:tickLblPos val="none"/>
        <c:crossAx val="74955392"/>
        <c:crosses val="max"/>
        <c:crossBetween val="between"/>
      </c:valAx>
      <c:catAx>
        <c:axId val="74955392"/>
        <c:scaling>
          <c:orientation val="minMax"/>
        </c:scaling>
        <c:delete val="1"/>
        <c:axPos val="b"/>
        <c:numFmt formatCode="General" sourceLinked="1"/>
        <c:majorTickMark val="out"/>
        <c:minorTickMark val="none"/>
        <c:tickLblPos val="none"/>
        <c:crossAx val="7495385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7986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A07-44B2-B438-B7CFFF7E1CE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A07-44B2-B438-B7CFFF7E1CE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A07-44B2-B438-B7CFFF7E1CE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A07-44B2-B438-B7CFFF7E1CE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A07-44B2-B438-B7CFFF7E1CE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A07-44B2-B438-B7CFFF7E1CE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A07-44B2-B438-B7CFFF7E1CE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A07-44B2-B438-B7CFFF7E1CE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A07-44B2-B438-B7CFFF7E1CE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A07-44B2-B438-B7CFFF7E1CE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A07-44B2-B438-B7CFFF7E1CE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A07-44B2-B438-B7CFFF7E1CE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Collateral'!$C$54:$C$71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5A07-44B2-B438-B7CFFF7E1CED}"/>
            </c:ext>
          </c:extLst>
        </c:ser>
        <c:dLbls>
          <c:showLegendKey val="0"/>
          <c:showVal val="0"/>
          <c:showCatName val="0"/>
          <c:showSerName val="0"/>
          <c:showPercent val="0"/>
          <c:showBubbleSize val="0"/>
        </c:dLbls>
        <c:gapWidth val="150"/>
        <c:axId val="75583872"/>
        <c:axId val="75569792"/>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Collateral'!$B$54:$B$71</c:f>
              <c:numCache>
                <c:formatCode>[$-409]d\-mmm;@</c:formatCode>
                <c:ptCount val="18"/>
                <c:pt idx="0">
                  <c:v>41484</c:v>
                </c:pt>
                <c:pt idx="1">
                  <c:v>41488</c:v>
                </c:pt>
                <c:pt idx="2">
                  <c:v>41491</c:v>
                </c:pt>
                <c:pt idx="3">
                  <c:v>41493</c:v>
                </c:pt>
                <c:pt idx="4">
                  <c:v>41495</c:v>
                </c:pt>
                <c:pt idx="5">
                  <c:v>41500</c:v>
                </c:pt>
                <c:pt idx="6">
                  <c:v>41507</c:v>
                </c:pt>
                <c:pt idx="7">
                  <c:v>41509</c:v>
                </c:pt>
                <c:pt idx="8">
                  <c:v>41516</c:v>
                </c:pt>
                <c:pt idx="9">
                  <c:v>41520</c:v>
                </c:pt>
                <c:pt idx="10">
                  <c:v>41523</c:v>
                </c:pt>
                <c:pt idx="11">
                  <c:v>41526</c:v>
                </c:pt>
                <c:pt idx="12">
                  <c:v>41527</c:v>
                </c:pt>
                <c:pt idx="13">
                  <c:v>41528</c:v>
                </c:pt>
                <c:pt idx="14">
                  <c:v>41530</c:v>
                </c:pt>
                <c:pt idx="15">
                  <c:v>41535</c:v>
                </c:pt>
                <c:pt idx="16">
                  <c:v>41537</c:v>
                </c:pt>
                <c:pt idx="17">
                  <c:v>41548</c:v>
                </c:pt>
              </c:numCache>
            </c:numRef>
          </c:cat>
          <c:val>
            <c:numRef>
              <c:f>'Print Collateral'!$E$54:$E$71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5A07-44B2-B438-B7CFFF7E1CED}"/>
            </c:ext>
          </c:extLst>
        </c:ser>
        <c:dLbls>
          <c:showLegendKey val="0"/>
          <c:showVal val="0"/>
          <c:showCatName val="0"/>
          <c:showSerName val="0"/>
          <c:showPercent val="0"/>
          <c:showBubbleSize val="0"/>
        </c:dLbls>
        <c:marker val="1"/>
        <c:smooth val="0"/>
        <c:axId val="75554176"/>
        <c:axId val="75568256"/>
      </c:lineChart>
      <c:dateAx>
        <c:axId val="7555417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568256"/>
        <c:crosses val="autoZero"/>
        <c:auto val="0"/>
        <c:lblOffset val="100"/>
        <c:baseTimeUnit val="days"/>
        <c:majorUnit val="7"/>
        <c:majorTimeUnit val="days"/>
        <c:minorUnit val="7"/>
        <c:minorTimeUnit val="days"/>
      </c:dateAx>
      <c:valAx>
        <c:axId val="75568256"/>
        <c:scaling>
          <c:orientation val="minMax"/>
        </c:scaling>
        <c:delete val="1"/>
        <c:axPos val="l"/>
        <c:numFmt formatCode="General" sourceLinked="1"/>
        <c:majorTickMark val="out"/>
        <c:minorTickMark val="none"/>
        <c:tickLblPos val="none"/>
        <c:crossAx val="75554176"/>
        <c:crossesAt val="41441"/>
        <c:crossBetween val="midCat"/>
      </c:valAx>
      <c:valAx>
        <c:axId val="75569792"/>
        <c:scaling>
          <c:orientation val="minMax"/>
        </c:scaling>
        <c:delete val="1"/>
        <c:axPos val="r"/>
        <c:numFmt formatCode="General" sourceLinked="1"/>
        <c:majorTickMark val="out"/>
        <c:minorTickMark val="none"/>
        <c:tickLblPos val="none"/>
        <c:crossAx val="75583872"/>
        <c:crosses val="max"/>
        <c:crossBetween val="between"/>
      </c:valAx>
      <c:catAx>
        <c:axId val="75583872"/>
        <c:scaling>
          <c:orientation val="minMax"/>
        </c:scaling>
        <c:delete val="1"/>
        <c:axPos val="b"/>
        <c:numFmt formatCode="General" sourceLinked="1"/>
        <c:majorTickMark val="out"/>
        <c:minorTickMark val="none"/>
        <c:tickLblPos val="none"/>
        <c:crossAx val="7556979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171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1A52-40E6-B3B1-DF20CB27CB2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1A52-40E6-B3B1-DF20CB27CB2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1A52-40E6-B3B1-DF20CB27CB2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1A52-40E6-B3B1-DF20CB27CB2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1A52-40E6-B3B1-DF20CB27CB2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1A52-40E6-B3B1-DF20CB27CB2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1A52-40E6-B3B1-DF20CB27CB2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1A52-40E6-B3B1-DF20CB27CB2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1A52-40E6-B3B1-DF20CB27CB2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1A52-40E6-B3B1-DF20CB27CB2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1A52-40E6-B3B1-DF20CB27CB2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1A52-40E6-B3B1-DF20CB27CB2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Collateral'!$C$97:$C$114</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Collateral'!$D$97:$D$114</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1A52-40E6-B3B1-DF20CB27CB2D}"/>
            </c:ext>
          </c:extLst>
        </c:ser>
        <c:dLbls>
          <c:showLegendKey val="0"/>
          <c:showVal val="0"/>
          <c:showCatName val="0"/>
          <c:showSerName val="0"/>
          <c:showPercent val="0"/>
          <c:showBubbleSize val="0"/>
        </c:dLbls>
        <c:gapWidth val="150"/>
        <c:axId val="75644288"/>
        <c:axId val="75642752"/>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Collateral'!$B$97:$B$114</c:f>
              <c:numCache>
                <c:formatCode>[$-409]d\-mmm;@</c:formatCode>
                <c:ptCount val="18"/>
                <c:pt idx="0">
                  <c:v>41456</c:v>
                </c:pt>
                <c:pt idx="1">
                  <c:v>41460</c:v>
                </c:pt>
                <c:pt idx="2">
                  <c:v>41463</c:v>
                </c:pt>
                <c:pt idx="3">
                  <c:v>41465</c:v>
                </c:pt>
                <c:pt idx="4">
                  <c:v>41467</c:v>
                </c:pt>
                <c:pt idx="5">
                  <c:v>41472</c:v>
                </c:pt>
                <c:pt idx="6">
                  <c:v>41479</c:v>
                </c:pt>
                <c:pt idx="7">
                  <c:v>41481</c:v>
                </c:pt>
                <c:pt idx="8">
                  <c:v>41488</c:v>
                </c:pt>
                <c:pt idx="9">
                  <c:v>41492</c:v>
                </c:pt>
                <c:pt idx="10">
                  <c:v>41495</c:v>
                </c:pt>
                <c:pt idx="11">
                  <c:v>41498</c:v>
                </c:pt>
                <c:pt idx="12">
                  <c:v>41499</c:v>
                </c:pt>
                <c:pt idx="13">
                  <c:v>41500</c:v>
                </c:pt>
                <c:pt idx="14">
                  <c:v>41502</c:v>
                </c:pt>
                <c:pt idx="15">
                  <c:v>41507</c:v>
                </c:pt>
                <c:pt idx="16">
                  <c:v>41509</c:v>
                </c:pt>
                <c:pt idx="17">
                  <c:v>41518</c:v>
                </c:pt>
              </c:numCache>
            </c:numRef>
          </c:cat>
          <c:val>
            <c:numRef>
              <c:f>'Print Collateral'!$E$97:$E$114</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1A52-40E6-B3B1-DF20CB27CB2D}"/>
            </c:ext>
          </c:extLst>
        </c:ser>
        <c:dLbls>
          <c:showLegendKey val="0"/>
          <c:showVal val="0"/>
          <c:showCatName val="0"/>
          <c:showSerName val="0"/>
          <c:showPercent val="0"/>
          <c:showBubbleSize val="0"/>
        </c:dLbls>
        <c:marker val="1"/>
        <c:smooth val="0"/>
        <c:axId val="75623040"/>
        <c:axId val="75641216"/>
      </c:lineChart>
      <c:dateAx>
        <c:axId val="7562304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641216"/>
        <c:crosses val="autoZero"/>
        <c:auto val="0"/>
        <c:lblOffset val="100"/>
        <c:baseTimeUnit val="days"/>
        <c:majorUnit val="7"/>
        <c:majorTimeUnit val="days"/>
        <c:minorUnit val="7"/>
        <c:minorTimeUnit val="days"/>
      </c:dateAx>
      <c:valAx>
        <c:axId val="75641216"/>
        <c:scaling>
          <c:orientation val="minMax"/>
        </c:scaling>
        <c:delete val="1"/>
        <c:axPos val="l"/>
        <c:numFmt formatCode="General" sourceLinked="1"/>
        <c:majorTickMark val="out"/>
        <c:minorTickMark val="none"/>
        <c:tickLblPos val="none"/>
        <c:crossAx val="75623040"/>
        <c:crossesAt val="41441"/>
        <c:crossBetween val="midCat"/>
      </c:valAx>
      <c:valAx>
        <c:axId val="75642752"/>
        <c:scaling>
          <c:orientation val="minMax"/>
        </c:scaling>
        <c:delete val="1"/>
        <c:axPos val="r"/>
        <c:numFmt formatCode="General" sourceLinked="1"/>
        <c:majorTickMark val="out"/>
        <c:minorTickMark val="none"/>
        <c:tickLblPos val="none"/>
        <c:crossAx val="75644288"/>
        <c:crosses val="max"/>
        <c:crossBetween val="between"/>
      </c:valAx>
      <c:catAx>
        <c:axId val="75644288"/>
        <c:scaling>
          <c:orientation val="minMax"/>
        </c:scaling>
        <c:delete val="1"/>
        <c:axPos val="b"/>
        <c:numFmt formatCode="General" sourceLinked="1"/>
        <c:majorTickMark val="out"/>
        <c:minorTickMark val="none"/>
        <c:tickLblPos val="none"/>
        <c:crossAx val="7564275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42E-443F-9E52-83C26854BCF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42E-443F-9E52-83C26854BCF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42E-443F-9E52-83C26854BCF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42E-443F-9E52-83C26854BCF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42E-443F-9E52-83C26854BCF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42E-443F-9E52-83C26854BCF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42E-443F-9E52-83C26854BCF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42E-443F-9E52-83C26854BCF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42E-443F-9E52-83C26854BCF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42E-443F-9E52-83C26854BCF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42E-443F-9E52-83C26854BCF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42E-443F-9E52-83C26854BCF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Collateral'!$C$138:$C$155</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Collateral'!$D$138:$D$155</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642E-443F-9E52-83C26854BCF8}"/>
            </c:ext>
          </c:extLst>
        </c:ser>
        <c:dLbls>
          <c:showLegendKey val="0"/>
          <c:showVal val="0"/>
          <c:showCatName val="0"/>
          <c:showSerName val="0"/>
          <c:showPercent val="0"/>
          <c:showBubbleSize val="0"/>
        </c:dLbls>
        <c:gapWidth val="150"/>
        <c:axId val="75717248"/>
        <c:axId val="75715712"/>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Collateral'!$B$138:$B$155</c:f>
              <c:numCache>
                <c:formatCode>[$-409]d\-mmm;@</c:formatCode>
                <c:ptCount val="18"/>
                <c:pt idx="0">
                  <c:v>41540</c:v>
                </c:pt>
                <c:pt idx="1">
                  <c:v>41544</c:v>
                </c:pt>
                <c:pt idx="2">
                  <c:v>41547</c:v>
                </c:pt>
                <c:pt idx="3">
                  <c:v>41549</c:v>
                </c:pt>
                <c:pt idx="4">
                  <c:v>41551</c:v>
                </c:pt>
                <c:pt idx="5">
                  <c:v>41556</c:v>
                </c:pt>
                <c:pt idx="6">
                  <c:v>41563</c:v>
                </c:pt>
                <c:pt idx="7">
                  <c:v>41565</c:v>
                </c:pt>
                <c:pt idx="8">
                  <c:v>41572</c:v>
                </c:pt>
                <c:pt idx="9">
                  <c:v>41576</c:v>
                </c:pt>
                <c:pt idx="10">
                  <c:v>41579</c:v>
                </c:pt>
                <c:pt idx="11">
                  <c:v>41582</c:v>
                </c:pt>
                <c:pt idx="12">
                  <c:v>41583</c:v>
                </c:pt>
                <c:pt idx="13">
                  <c:v>41584</c:v>
                </c:pt>
                <c:pt idx="14">
                  <c:v>41586</c:v>
                </c:pt>
                <c:pt idx="15">
                  <c:v>41591</c:v>
                </c:pt>
                <c:pt idx="16">
                  <c:v>41593</c:v>
                </c:pt>
                <c:pt idx="17">
                  <c:v>41603</c:v>
                </c:pt>
              </c:numCache>
            </c:numRef>
          </c:cat>
          <c:val>
            <c:numRef>
              <c:f>'Print Collateral'!$E$138:$E$155</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642E-443F-9E52-83C26854BCF8}"/>
            </c:ext>
          </c:extLst>
        </c:ser>
        <c:dLbls>
          <c:showLegendKey val="0"/>
          <c:showVal val="0"/>
          <c:showCatName val="0"/>
          <c:showSerName val="0"/>
          <c:showPercent val="0"/>
          <c:showBubbleSize val="0"/>
        </c:dLbls>
        <c:marker val="1"/>
        <c:smooth val="0"/>
        <c:axId val="75700096"/>
        <c:axId val="75701632"/>
      </c:lineChart>
      <c:dateAx>
        <c:axId val="7570009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701632"/>
        <c:crosses val="autoZero"/>
        <c:auto val="0"/>
        <c:lblOffset val="100"/>
        <c:baseTimeUnit val="days"/>
        <c:majorUnit val="7"/>
        <c:majorTimeUnit val="days"/>
        <c:minorUnit val="7"/>
        <c:minorTimeUnit val="days"/>
      </c:dateAx>
      <c:valAx>
        <c:axId val="75701632"/>
        <c:scaling>
          <c:orientation val="minMax"/>
        </c:scaling>
        <c:delete val="1"/>
        <c:axPos val="l"/>
        <c:numFmt formatCode="General" sourceLinked="1"/>
        <c:majorTickMark val="out"/>
        <c:minorTickMark val="none"/>
        <c:tickLblPos val="none"/>
        <c:crossAx val="75700096"/>
        <c:crossesAt val="41441"/>
        <c:crossBetween val="midCat"/>
      </c:valAx>
      <c:valAx>
        <c:axId val="75715712"/>
        <c:scaling>
          <c:orientation val="minMax"/>
        </c:scaling>
        <c:delete val="1"/>
        <c:axPos val="r"/>
        <c:numFmt formatCode="General" sourceLinked="1"/>
        <c:majorTickMark val="out"/>
        <c:minorTickMark val="none"/>
        <c:tickLblPos val="none"/>
        <c:crossAx val="75717248"/>
        <c:crosses val="max"/>
        <c:crossBetween val="between"/>
      </c:valAx>
      <c:catAx>
        <c:axId val="75717248"/>
        <c:scaling>
          <c:orientation val="minMax"/>
        </c:scaling>
        <c:delete val="1"/>
        <c:axPos val="b"/>
        <c:numFmt formatCode="General" sourceLinked="1"/>
        <c:majorTickMark val="out"/>
        <c:minorTickMark val="none"/>
        <c:tickLblPos val="none"/>
        <c:crossAx val="7571571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CFA8-46AF-9BF8-0D5D7BB146AB}"/>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CFA8-46AF-9BF8-0D5D7BB146AB}"/>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CFA8-46AF-9BF8-0D5D7BB146AB}"/>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CFA8-46AF-9BF8-0D5D7BB146AB}"/>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CFA8-46AF-9BF8-0D5D7BB146AB}"/>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CFA8-46AF-9BF8-0D5D7BB146AB}"/>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CFA8-46AF-9BF8-0D5D7BB146AB}"/>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CFA8-46AF-9BF8-0D5D7BB146AB}"/>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CFA8-46AF-9BF8-0D5D7BB146AB}"/>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CFA8-46AF-9BF8-0D5D7BB146AB}"/>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CFA8-46AF-9BF8-0D5D7BB146AB}"/>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CFA8-46AF-9BF8-0D5D7BB146AB}"/>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Collateral'!$C$179:$C$196</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Collateral'!$D$179:$D$196</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CFA8-46AF-9BF8-0D5D7BB146AB}"/>
            </c:ext>
          </c:extLst>
        </c:ser>
        <c:dLbls>
          <c:showLegendKey val="0"/>
          <c:showVal val="0"/>
          <c:showCatName val="0"/>
          <c:showSerName val="0"/>
          <c:showPercent val="0"/>
          <c:showBubbleSize val="0"/>
        </c:dLbls>
        <c:gapWidth val="150"/>
        <c:axId val="75798400"/>
        <c:axId val="75796864"/>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Collateral'!$B$179:$B$196</c:f>
              <c:numCache>
                <c:formatCode>[$-409]d\-mmm;@</c:formatCode>
                <c:ptCount val="18"/>
                <c:pt idx="0">
                  <c:v>41554</c:v>
                </c:pt>
                <c:pt idx="1">
                  <c:v>41558</c:v>
                </c:pt>
                <c:pt idx="2">
                  <c:v>41561</c:v>
                </c:pt>
                <c:pt idx="3">
                  <c:v>41563</c:v>
                </c:pt>
                <c:pt idx="4">
                  <c:v>41565</c:v>
                </c:pt>
                <c:pt idx="5">
                  <c:v>41570</c:v>
                </c:pt>
                <c:pt idx="6">
                  <c:v>41577</c:v>
                </c:pt>
                <c:pt idx="7">
                  <c:v>41579</c:v>
                </c:pt>
                <c:pt idx="8">
                  <c:v>41584</c:v>
                </c:pt>
                <c:pt idx="9">
                  <c:v>41586</c:v>
                </c:pt>
                <c:pt idx="10">
                  <c:v>41591</c:v>
                </c:pt>
                <c:pt idx="11">
                  <c:v>41593</c:v>
                </c:pt>
                <c:pt idx="12">
                  <c:v>41596</c:v>
                </c:pt>
                <c:pt idx="13">
                  <c:v>41597</c:v>
                </c:pt>
                <c:pt idx="14">
                  <c:v>41599</c:v>
                </c:pt>
                <c:pt idx="15">
                  <c:v>41603</c:v>
                </c:pt>
                <c:pt idx="16">
                  <c:v>41605</c:v>
                </c:pt>
                <c:pt idx="17">
                  <c:v>41612</c:v>
                </c:pt>
              </c:numCache>
            </c:numRef>
          </c:cat>
          <c:val>
            <c:numRef>
              <c:f>'Print Collateral'!$E$179:$E$196</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CFA8-46AF-9BF8-0D5D7BB146AB}"/>
            </c:ext>
          </c:extLst>
        </c:ser>
        <c:dLbls>
          <c:showLegendKey val="0"/>
          <c:showVal val="0"/>
          <c:showCatName val="0"/>
          <c:showSerName val="0"/>
          <c:showPercent val="0"/>
          <c:showBubbleSize val="0"/>
        </c:dLbls>
        <c:marker val="1"/>
        <c:smooth val="0"/>
        <c:axId val="75768960"/>
        <c:axId val="75770496"/>
      </c:lineChart>
      <c:dateAx>
        <c:axId val="7576896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770496"/>
        <c:crosses val="autoZero"/>
        <c:auto val="0"/>
        <c:lblOffset val="100"/>
        <c:baseTimeUnit val="days"/>
        <c:majorUnit val="7"/>
        <c:majorTimeUnit val="days"/>
        <c:minorUnit val="7"/>
        <c:minorTimeUnit val="days"/>
      </c:dateAx>
      <c:valAx>
        <c:axId val="75770496"/>
        <c:scaling>
          <c:orientation val="minMax"/>
        </c:scaling>
        <c:delete val="1"/>
        <c:axPos val="l"/>
        <c:numFmt formatCode="General" sourceLinked="1"/>
        <c:majorTickMark val="out"/>
        <c:minorTickMark val="none"/>
        <c:tickLblPos val="none"/>
        <c:crossAx val="75768960"/>
        <c:crossesAt val="41441"/>
        <c:crossBetween val="midCat"/>
      </c:valAx>
      <c:valAx>
        <c:axId val="75796864"/>
        <c:scaling>
          <c:orientation val="minMax"/>
        </c:scaling>
        <c:delete val="1"/>
        <c:axPos val="r"/>
        <c:numFmt formatCode="General" sourceLinked="1"/>
        <c:majorTickMark val="out"/>
        <c:minorTickMark val="none"/>
        <c:tickLblPos val="none"/>
        <c:crossAx val="75798400"/>
        <c:crosses val="max"/>
        <c:crossBetween val="between"/>
      </c:valAx>
      <c:catAx>
        <c:axId val="75798400"/>
        <c:scaling>
          <c:orientation val="minMax"/>
        </c:scaling>
        <c:delete val="1"/>
        <c:axPos val="b"/>
        <c:numFmt formatCode="General" sourceLinked="1"/>
        <c:majorTickMark val="out"/>
        <c:minorTickMark val="none"/>
        <c:tickLblPos val="none"/>
        <c:crossAx val="757968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F8D-49CA-A0E1-5CD9855E627C}"/>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F8D-49CA-A0E1-5CD9855E627C}"/>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F8D-49CA-A0E1-5CD9855E627C}"/>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F8D-49CA-A0E1-5CD9855E627C}"/>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F8D-49CA-A0E1-5CD9855E627C}"/>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F8D-49CA-A0E1-5CD9855E627C}"/>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F8D-49CA-A0E1-5CD9855E627C}"/>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F8D-49CA-A0E1-5CD9855E627C}"/>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F8D-49CA-A0E1-5CD9855E627C}"/>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F8D-49CA-A0E1-5CD9855E627C}"/>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F8D-49CA-A0E1-5CD9855E627C}"/>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F8D-49CA-A0E1-5CD9855E627C}"/>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Collateral'!$C$220:$C$237</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FF8D-49CA-A0E1-5CD9855E627C}"/>
            </c:ext>
          </c:extLst>
        </c:ser>
        <c:dLbls>
          <c:showLegendKey val="0"/>
          <c:showVal val="0"/>
          <c:showCatName val="0"/>
          <c:showSerName val="0"/>
          <c:showPercent val="0"/>
          <c:showBubbleSize val="0"/>
        </c:dLbls>
        <c:gapWidth val="150"/>
        <c:axId val="75940992"/>
        <c:axId val="75922816"/>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Collateral'!$B$220:$B$237</c:f>
              <c:numCache>
                <c:formatCode>[$-409]d\-mmm;@</c:formatCode>
                <c:ptCount val="18"/>
                <c:pt idx="0">
                  <c:v>41288</c:v>
                </c:pt>
                <c:pt idx="1">
                  <c:v>41292</c:v>
                </c:pt>
                <c:pt idx="2">
                  <c:v>41295</c:v>
                </c:pt>
                <c:pt idx="3">
                  <c:v>41297</c:v>
                </c:pt>
                <c:pt idx="4">
                  <c:v>41299</c:v>
                </c:pt>
                <c:pt idx="5">
                  <c:v>41304</c:v>
                </c:pt>
                <c:pt idx="6">
                  <c:v>41311</c:v>
                </c:pt>
                <c:pt idx="7">
                  <c:v>41313</c:v>
                </c:pt>
                <c:pt idx="8">
                  <c:v>41318</c:v>
                </c:pt>
                <c:pt idx="9">
                  <c:v>41320</c:v>
                </c:pt>
                <c:pt idx="10">
                  <c:v>41325</c:v>
                </c:pt>
                <c:pt idx="11">
                  <c:v>41327</c:v>
                </c:pt>
                <c:pt idx="12">
                  <c:v>41330</c:v>
                </c:pt>
                <c:pt idx="13">
                  <c:v>41331</c:v>
                </c:pt>
                <c:pt idx="14">
                  <c:v>41333</c:v>
                </c:pt>
                <c:pt idx="15">
                  <c:v>41337</c:v>
                </c:pt>
                <c:pt idx="16">
                  <c:v>41339</c:v>
                </c:pt>
                <c:pt idx="17">
                  <c:v>41346</c:v>
                </c:pt>
              </c:numCache>
            </c:numRef>
          </c:cat>
          <c:val>
            <c:numRef>
              <c:f>'Print Collateral'!$E$220:$E$237</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FF8D-49CA-A0E1-5CD9855E627C}"/>
            </c:ext>
          </c:extLst>
        </c:ser>
        <c:dLbls>
          <c:showLegendKey val="0"/>
          <c:showVal val="0"/>
          <c:showCatName val="0"/>
          <c:showSerName val="0"/>
          <c:showPercent val="0"/>
          <c:showBubbleSize val="0"/>
        </c:dLbls>
        <c:marker val="1"/>
        <c:smooth val="0"/>
        <c:axId val="75919744"/>
        <c:axId val="75921280"/>
      </c:lineChart>
      <c:dateAx>
        <c:axId val="759197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921280"/>
        <c:crosses val="autoZero"/>
        <c:auto val="0"/>
        <c:lblOffset val="100"/>
        <c:baseTimeUnit val="days"/>
        <c:majorUnit val="7"/>
        <c:majorTimeUnit val="days"/>
        <c:minorUnit val="7"/>
        <c:minorTimeUnit val="days"/>
      </c:dateAx>
      <c:valAx>
        <c:axId val="75921280"/>
        <c:scaling>
          <c:orientation val="minMax"/>
        </c:scaling>
        <c:delete val="1"/>
        <c:axPos val="l"/>
        <c:numFmt formatCode="General" sourceLinked="1"/>
        <c:majorTickMark val="out"/>
        <c:minorTickMark val="none"/>
        <c:tickLblPos val="none"/>
        <c:crossAx val="75919744"/>
        <c:crossesAt val="41441"/>
        <c:crossBetween val="midCat"/>
      </c:valAx>
      <c:valAx>
        <c:axId val="75922816"/>
        <c:scaling>
          <c:orientation val="minMax"/>
        </c:scaling>
        <c:delete val="1"/>
        <c:axPos val="r"/>
        <c:numFmt formatCode="General" sourceLinked="1"/>
        <c:majorTickMark val="out"/>
        <c:minorTickMark val="none"/>
        <c:tickLblPos val="none"/>
        <c:crossAx val="75940992"/>
        <c:crosses val="max"/>
        <c:crossBetween val="between"/>
      </c:valAx>
      <c:catAx>
        <c:axId val="75940992"/>
        <c:scaling>
          <c:orientation val="minMax"/>
        </c:scaling>
        <c:delete val="1"/>
        <c:axPos val="b"/>
        <c:numFmt formatCode="General" sourceLinked="1"/>
        <c:majorTickMark val="out"/>
        <c:minorTickMark val="none"/>
        <c:tickLblPos val="none"/>
        <c:crossAx val="759228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B7A-4F1B-879B-FB0CD6CE4040}"/>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B7A-4F1B-879B-FB0CD6CE4040}"/>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B7A-4F1B-879B-FB0CD6CE4040}"/>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B7A-4F1B-879B-FB0CD6CE4040}"/>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B7A-4F1B-879B-FB0CD6CE4040}"/>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B7A-4F1B-879B-FB0CD6CE4040}"/>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B7A-4F1B-879B-FB0CD6CE4040}"/>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B7A-4F1B-879B-FB0CD6CE4040}"/>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B7A-4F1B-879B-FB0CD6CE4040}"/>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B7A-4F1B-879B-FB0CD6CE4040}"/>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B7A-4F1B-879B-FB0CD6CE4040}"/>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B7A-4F1B-879B-FB0CD6CE4040}"/>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Collateral'!$C$261:$C$278</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6B7A-4F1B-879B-FB0CD6CE4040}"/>
            </c:ext>
          </c:extLst>
        </c:ser>
        <c:dLbls>
          <c:showLegendKey val="0"/>
          <c:showVal val="0"/>
          <c:showCatName val="0"/>
          <c:showSerName val="0"/>
          <c:showPercent val="0"/>
          <c:showBubbleSize val="0"/>
        </c:dLbls>
        <c:gapWidth val="150"/>
        <c:axId val="76018048"/>
        <c:axId val="76012160"/>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Collateral'!$B$261:$B$278</c:f>
              <c:numCache>
                <c:formatCode>[$-409]d\-mmm;@</c:formatCode>
                <c:ptCount val="18"/>
                <c:pt idx="0">
                  <c:v>41484</c:v>
                </c:pt>
                <c:pt idx="1">
                  <c:v>41488</c:v>
                </c:pt>
                <c:pt idx="2">
                  <c:v>41491</c:v>
                </c:pt>
                <c:pt idx="3">
                  <c:v>41493</c:v>
                </c:pt>
                <c:pt idx="4">
                  <c:v>41495</c:v>
                </c:pt>
                <c:pt idx="5">
                  <c:v>41500</c:v>
                </c:pt>
                <c:pt idx="6">
                  <c:v>41507</c:v>
                </c:pt>
                <c:pt idx="7">
                  <c:v>41509</c:v>
                </c:pt>
                <c:pt idx="8">
                  <c:v>41516</c:v>
                </c:pt>
                <c:pt idx="9">
                  <c:v>41520</c:v>
                </c:pt>
                <c:pt idx="10">
                  <c:v>41523</c:v>
                </c:pt>
                <c:pt idx="11">
                  <c:v>41526</c:v>
                </c:pt>
                <c:pt idx="12">
                  <c:v>41527</c:v>
                </c:pt>
                <c:pt idx="13">
                  <c:v>41528</c:v>
                </c:pt>
                <c:pt idx="14">
                  <c:v>41530</c:v>
                </c:pt>
                <c:pt idx="15">
                  <c:v>41535</c:v>
                </c:pt>
                <c:pt idx="16">
                  <c:v>41537</c:v>
                </c:pt>
                <c:pt idx="17">
                  <c:v>41548</c:v>
                </c:pt>
              </c:numCache>
            </c:numRef>
          </c:cat>
          <c:val>
            <c:numRef>
              <c:f>'Print Collateral'!$E$261:$E$278</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6B7A-4F1B-879B-FB0CD6CE4040}"/>
            </c:ext>
          </c:extLst>
        </c:ser>
        <c:dLbls>
          <c:showLegendKey val="0"/>
          <c:showVal val="0"/>
          <c:showCatName val="0"/>
          <c:showSerName val="0"/>
          <c:showPercent val="0"/>
          <c:showBubbleSize val="0"/>
        </c:dLbls>
        <c:marker val="1"/>
        <c:smooth val="0"/>
        <c:axId val="75996544"/>
        <c:axId val="76010624"/>
      </c:lineChart>
      <c:dateAx>
        <c:axId val="759965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010624"/>
        <c:crosses val="autoZero"/>
        <c:auto val="0"/>
        <c:lblOffset val="100"/>
        <c:baseTimeUnit val="days"/>
        <c:majorUnit val="7"/>
        <c:majorTimeUnit val="days"/>
        <c:minorUnit val="7"/>
        <c:minorTimeUnit val="days"/>
      </c:dateAx>
      <c:valAx>
        <c:axId val="76010624"/>
        <c:scaling>
          <c:orientation val="minMax"/>
        </c:scaling>
        <c:delete val="1"/>
        <c:axPos val="l"/>
        <c:numFmt formatCode="General" sourceLinked="1"/>
        <c:majorTickMark val="out"/>
        <c:minorTickMark val="none"/>
        <c:tickLblPos val="none"/>
        <c:crossAx val="75996544"/>
        <c:crossesAt val="41441"/>
        <c:crossBetween val="midCat"/>
      </c:valAx>
      <c:valAx>
        <c:axId val="76012160"/>
        <c:scaling>
          <c:orientation val="minMax"/>
        </c:scaling>
        <c:delete val="1"/>
        <c:axPos val="r"/>
        <c:numFmt formatCode="General" sourceLinked="1"/>
        <c:majorTickMark val="out"/>
        <c:minorTickMark val="none"/>
        <c:tickLblPos val="none"/>
        <c:crossAx val="76018048"/>
        <c:crosses val="max"/>
        <c:crossBetween val="between"/>
      </c:valAx>
      <c:catAx>
        <c:axId val="76018048"/>
        <c:scaling>
          <c:orientation val="minMax"/>
        </c:scaling>
        <c:delete val="1"/>
        <c:axPos val="b"/>
        <c:numFmt formatCode="General" sourceLinked="1"/>
        <c:majorTickMark val="out"/>
        <c:minorTickMark val="none"/>
        <c:tickLblPos val="none"/>
        <c:crossAx val="7601216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0CB-43B0-8061-9C5FC62C75A4}"/>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0CB-43B0-8061-9C5FC62C75A4}"/>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0CB-43B0-8061-9C5FC62C75A4}"/>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0CB-43B0-8061-9C5FC62C75A4}"/>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0CB-43B0-8061-9C5FC62C75A4}"/>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0CB-43B0-8061-9C5FC62C75A4}"/>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0CB-43B0-8061-9C5FC62C75A4}"/>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0CB-43B0-8061-9C5FC62C75A4}"/>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0CB-43B0-8061-9C5FC62C75A4}"/>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0CB-43B0-8061-9C5FC62C75A4}"/>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0CB-43B0-8061-9C5FC62C75A4}"/>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0CB-43B0-8061-9C5FC62C75A4}"/>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Collateral'!$C$54:$C$71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Collateral'!$D$302:$D$319</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50CB-43B0-8061-9C5FC62C75A4}"/>
            </c:ext>
          </c:extLst>
        </c:ser>
        <c:dLbls>
          <c:showLegendKey val="0"/>
          <c:showVal val="0"/>
          <c:showCatName val="0"/>
          <c:showSerName val="0"/>
          <c:showPercent val="0"/>
          <c:showBubbleSize val="0"/>
        </c:dLbls>
        <c:gapWidth val="150"/>
        <c:axId val="76041600"/>
        <c:axId val="76040064"/>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Collateral'!$B$302:$B$319</c:f>
              <c:numCache>
                <c:formatCode>[$-409]d\-mmm;@</c:formatCode>
                <c:ptCount val="18"/>
                <c:pt idx="0">
                  <c:v>41365</c:v>
                </c:pt>
                <c:pt idx="1">
                  <c:v>41369</c:v>
                </c:pt>
                <c:pt idx="2">
                  <c:v>41372</c:v>
                </c:pt>
                <c:pt idx="3">
                  <c:v>41374</c:v>
                </c:pt>
                <c:pt idx="4">
                  <c:v>41376</c:v>
                </c:pt>
                <c:pt idx="5">
                  <c:v>41381</c:v>
                </c:pt>
                <c:pt idx="6">
                  <c:v>41388</c:v>
                </c:pt>
                <c:pt idx="7">
                  <c:v>41390</c:v>
                </c:pt>
                <c:pt idx="8">
                  <c:v>41397</c:v>
                </c:pt>
                <c:pt idx="9">
                  <c:v>41401</c:v>
                </c:pt>
                <c:pt idx="10">
                  <c:v>41404</c:v>
                </c:pt>
                <c:pt idx="11">
                  <c:v>41407</c:v>
                </c:pt>
                <c:pt idx="12">
                  <c:v>41408</c:v>
                </c:pt>
                <c:pt idx="13">
                  <c:v>41409</c:v>
                </c:pt>
                <c:pt idx="14">
                  <c:v>41411</c:v>
                </c:pt>
                <c:pt idx="15">
                  <c:v>41416</c:v>
                </c:pt>
                <c:pt idx="16">
                  <c:v>41418</c:v>
                </c:pt>
                <c:pt idx="17">
                  <c:v>41426</c:v>
                </c:pt>
              </c:numCache>
            </c:numRef>
          </c:cat>
          <c:val>
            <c:numRef>
              <c:f>'Print Collateral'!$E$302:$E$319</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50CB-43B0-8061-9C5FC62C75A4}"/>
            </c:ext>
          </c:extLst>
        </c:ser>
        <c:dLbls>
          <c:showLegendKey val="0"/>
          <c:showVal val="0"/>
          <c:showCatName val="0"/>
          <c:showSerName val="0"/>
          <c:showPercent val="0"/>
          <c:showBubbleSize val="0"/>
        </c:dLbls>
        <c:marker val="1"/>
        <c:smooth val="0"/>
        <c:axId val="75885184"/>
        <c:axId val="76038528"/>
      </c:lineChart>
      <c:dateAx>
        <c:axId val="7588518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038528"/>
        <c:crosses val="autoZero"/>
        <c:auto val="0"/>
        <c:lblOffset val="100"/>
        <c:baseTimeUnit val="days"/>
        <c:majorUnit val="7"/>
        <c:majorTimeUnit val="days"/>
        <c:minorUnit val="7"/>
        <c:minorTimeUnit val="days"/>
      </c:dateAx>
      <c:valAx>
        <c:axId val="76038528"/>
        <c:scaling>
          <c:orientation val="minMax"/>
        </c:scaling>
        <c:delete val="1"/>
        <c:axPos val="l"/>
        <c:numFmt formatCode="General" sourceLinked="1"/>
        <c:majorTickMark val="out"/>
        <c:minorTickMark val="none"/>
        <c:tickLblPos val="none"/>
        <c:crossAx val="75885184"/>
        <c:crossesAt val="41441"/>
        <c:crossBetween val="midCat"/>
      </c:valAx>
      <c:valAx>
        <c:axId val="76040064"/>
        <c:scaling>
          <c:orientation val="minMax"/>
        </c:scaling>
        <c:delete val="1"/>
        <c:axPos val="r"/>
        <c:numFmt formatCode="General" sourceLinked="1"/>
        <c:majorTickMark val="out"/>
        <c:minorTickMark val="none"/>
        <c:tickLblPos val="none"/>
        <c:crossAx val="76041600"/>
        <c:crosses val="max"/>
        <c:crossBetween val="between"/>
      </c:valAx>
      <c:catAx>
        <c:axId val="76041600"/>
        <c:scaling>
          <c:orientation val="minMax"/>
        </c:scaling>
        <c:delete val="1"/>
        <c:axPos val="b"/>
        <c:numFmt formatCode="General" sourceLinked="1"/>
        <c:majorTickMark val="out"/>
        <c:minorTickMark val="none"/>
        <c:tickLblPos val="none"/>
        <c:crossAx val="760400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C2A7-4332-8E6B-0BDFC05333C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C2A7-4332-8E6B-0BDFC05333C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C2A7-4332-8E6B-0BDFC05333C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C2A7-4332-8E6B-0BDFC05333C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C2A7-4332-8E6B-0BDFC05333C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C2A7-4332-8E6B-0BDFC05333C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C2A7-4332-8E6B-0BDFC05333C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C2A7-4332-8E6B-0BDFC05333C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C2A7-4332-8E6B-0BDFC05333C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C2A7-4332-8E6B-0BDFC05333C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C2A7-4332-8E6B-0BDFC05333C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C2A7-4332-8E6B-0BDFC05333C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Collateral'!$C$344:$C$361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Collateral'!$D$344:$D$361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C2A7-4332-8E6B-0BDFC05333CD}"/>
            </c:ext>
          </c:extLst>
        </c:ser>
        <c:dLbls>
          <c:showLegendKey val="0"/>
          <c:showVal val="0"/>
          <c:showCatName val="0"/>
          <c:showSerName val="0"/>
          <c:showPercent val="0"/>
          <c:showBubbleSize val="0"/>
        </c:dLbls>
        <c:gapWidth val="150"/>
        <c:axId val="75492736"/>
        <c:axId val="75491200"/>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Collateral'!$B$344:$B$361</c:f>
              <c:numCache>
                <c:formatCode>[$-409]d\-mmm;@</c:formatCode>
                <c:ptCount val="18"/>
                <c:pt idx="0">
                  <c:v>41428</c:v>
                </c:pt>
                <c:pt idx="1">
                  <c:v>41432</c:v>
                </c:pt>
                <c:pt idx="2">
                  <c:v>41435</c:v>
                </c:pt>
                <c:pt idx="3">
                  <c:v>41437</c:v>
                </c:pt>
                <c:pt idx="4">
                  <c:v>41439</c:v>
                </c:pt>
                <c:pt idx="5">
                  <c:v>41444</c:v>
                </c:pt>
                <c:pt idx="6">
                  <c:v>41451</c:v>
                </c:pt>
                <c:pt idx="7">
                  <c:v>41453</c:v>
                </c:pt>
                <c:pt idx="8">
                  <c:v>41460</c:v>
                </c:pt>
                <c:pt idx="9">
                  <c:v>41464</c:v>
                </c:pt>
                <c:pt idx="10">
                  <c:v>41467</c:v>
                </c:pt>
                <c:pt idx="11">
                  <c:v>41470</c:v>
                </c:pt>
                <c:pt idx="12">
                  <c:v>41471</c:v>
                </c:pt>
                <c:pt idx="13">
                  <c:v>41472</c:v>
                </c:pt>
                <c:pt idx="14">
                  <c:v>41474</c:v>
                </c:pt>
                <c:pt idx="15">
                  <c:v>41478</c:v>
                </c:pt>
                <c:pt idx="16">
                  <c:v>41480</c:v>
                </c:pt>
                <c:pt idx="17">
                  <c:v>41487</c:v>
                </c:pt>
              </c:numCache>
            </c:numRef>
          </c:cat>
          <c:val>
            <c:numRef>
              <c:f>'Print Collateral'!$E$344:$E$361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C2A7-4332-8E6B-0BDFC05333CD}"/>
            </c:ext>
          </c:extLst>
        </c:ser>
        <c:dLbls>
          <c:showLegendKey val="0"/>
          <c:showVal val="0"/>
          <c:showCatName val="0"/>
          <c:showSerName val="0"/>
          <c:showPercent val="0"/>
          <c:showBubbleSize val="0"/>
        </c:dLbls>
        <c:marker val="1"/>
        <c:smooth val="0"/>
        <c:axId val="75475584"/>
        <c:axId val="75489664"/>
      </c:lineChart>
      <c:dateAx>
        <c:axId val="7547558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5489664"/>
        <c:crosses val="autoZero"/>
        <c:auto val="0"/>
        <c:lblOffset val="100"/>
        <c:baseTimeUnit val="days"/>
        <c:majorUnit val="7"/>
        <c:majorTimeUnit val="days"/>
        <c:minorUnit val="7"/>
        <c:minorTimeUnit val="days"/>
      </c:dateAx>
      <c:valAx>
        <c:axId val="75489664"/>
        <c:scaling>
          <c:orientation val="minMax"/>
        </c:scaling>
        <c:delete val="1"/>
        <c:axPos val="l"/>
        <c:numFmt formatCode="General" sourceLinked="1"/>
        <c:majorTickMark val="out"/>
        <c:minorTickMark val="none"/>
        <c:tickLblPos val="none"/>
        <c:crossAx val="75475584"/>
        <c:crossesAt val="41441"/>
        <c:crossBetween val="midCat"/>
      </c:valAx>
      <c:valAx>
        <c:axId val="75491200"/>
        <c:scaling>
          <c:orientation val="minMax"/>
        </c:scaling>
        <c:delete val="1"/>
        <c:axPos val="r"/>
        <c:numFmt formatCode="General" sourceLinked="1"/>
        <c:majorTickMark val="out"/>
        <c:minorTickMark val="none"/>
        <c:tickLblPos val="none"/>
        <c:crossAx val="75492736"/>
        <c:crosses val="max"/>
        <c:crossBetween val="between"/>
      </c:valAx>
      <c:catAx>
        <c:axId val="75492736"/>
        <c:scaling>
          <c:orientation val="minMax"/>
        </c:scaling>
        <c:delete val="1"/>
        <c:axPos val="b"/>
        <c:numFmt formatCode="General" sourceLinked="1"/>
        <c:majorTickMark val="out"/>
        <c:minorTickMark val="none"/>
        <c:tickLblPos val="none"/>
        <c:crossAx val="7549120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55F-418E-828B-8A0D02CF974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55F-418E-828B-8A0D02CF974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55F-418E-828B-8A0D02CF974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55F-418E-828B-8A0D02CF974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55F-418E-828B-8A0D02CF974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55F-418E-828B-8A0D02CF974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55F-418E-828B-8A0D02CF974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55F-418E-828B-8A0D02CF974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55F-418E-828B-8A0D02CF974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55F-418E-828B-8A0D02CF974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55F-418E-828B-8A0D02CF974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55F-418E-828B-8A0D02CF974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Collateral'!$C$385:$C$402</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Collateral'!$D$385:$D$402</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A55F-418E-828B-8A0D02CF974F}"/>
            </c:ext>
          </c:extLst>
        </c:ser>
        <c:dLbls>
          <c:showLegendKey val="0"/>
          <c:showVal val="0"/>
          <c:showCatName val="0"/>
          <c:showSerName val="0"/>
          <c:showPercent val="0"/>
          <c:showBubbleSize val="0"/>
        </c:dLbls>
        <c:gapWidth val="150"/>
        <c:axId val="76233344"/>
        <c:axId val="76231808"/>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Collateral'!$B$385:$B$402</c:f>
              <c:numCache>
                <c:formatCode>[$-409]d\-mmm;@</c:formatCode>
                <c:ptCount val="18"/>
                <c:pt idx="0">
                  <c:v>41393</c:v>
                </c:pt>
                <c:pt idx="1">
                  <c:v>41397</c:v>
                </c:pt>
                <c:pt idx="2">
                  <c:v>41400</c:v>
                </c:pt>
                <c:pt idx="3">
                  <c:v>41402</c:v>
                </c:pt>
                <c:pt idx="4">
                  <c:v>41404</c:v>
                </c:pt>
                <c:pt idx="5">
                  <c:v>41409</c:v>
                </c:pt>
                <c:pt idx="6">
                  <c:v>41416</c:v>
                </c:pt>
                <c:pt idx="7">
                  <c:v>41418</c:v>
                </c:pt>
                <c:pt idx="8">
                  <c:v>41425</c:v>
                </c:pt>
                <c:pt idx="9">
                  <c:v>41429</c:v>
                </c:pt>
                <c:pt idx="10">
                  <c:v>41432</c:v>
                </c:pt>
                <c:pt idx="11">
                  <c:v>41435</c:v>
                </c:pt>
                <c:pt idx="12">
                  <c:v>41436</c:v>
                </c:pt>
                <c:pt idx="13">
                  <c:v>41437</c:v>
                </c:pt>
                <c:pt idx="14">
                  <c:v>41439</c:v>
                </c:pt>
                <c:pt idx="15">
                  <c:v>41444</c:v>
                </c:pt>
                <c:pt idx="16">
                  <c:v>41446</c:v>
                </c:pt>
                <c:pt idx="17">
                  <c:v>41456</c:v>
                </c:pt>
              </c:numCache>
            </c:numRef>
          </c:cat>
          <c:val>
            <c:numRef>
              <c:f>'Print Collateral'!$E$385:$E$402</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A55F-418E-828B-8A0D02CF974F}"/>
            </c:ext>
          </c:extLst>
        </c:ser>
        <c:dLbls>
          <c:showLegendKey val="0"/>
          <c:showVal val="0"/>
          <c:showCatName val="0"/>
          <c:showSerName val="0"/>
          <c:showPercent val="0"/>
          <c:showBubbleSize val="0"/>
        </c:dLbls>
        <c:marker val="1"/>
        <c:smooth val="0"/>
        <c:axId val="76134272"/>
        <c:axId val="76135808"/>
      </c:lineChart>
      <c:dateAx>
        <c:axId val="7613427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135808"/>
        <c:crosses val="autoZero"/>
        <c:auto val="0"/>
        <c:lblOffset val="100"/>
        <c:baseTimeUnit val="days"/>
        <c:majorUnit val="7"/>
        <c:majorTimeUnit val="days"/>
        <c:minorUnit val="7"/>
        <c:minorTimeUnit val="days"/>
      </c:dateAx>
      <c:valAx>
        <c:axId val="76135808"/>
        <c:scaling>
          <c:orientation val="minMax"/>
        </c:scaling>
        <c:delete val="1"/>
        <c:axPos val="l"/>
        <c:numFmt formatCode="General" sourceLinked="1"/>
        <c:majorTickMark val="out"/>
        <c:minorTickMark val="none"/>
        <c:tickLblPos val="none"/>
        <c:crossAx val="76134272"/>
        <c:crossesAt val="41441"/>
        <c:crossBetween val="midCat"/>
      </c:valAx>
      <c:valAx>
        <c:axId val="76231808"/>
        <c:scaling>
          <c:orientation val="minMax"/>
        </c:scaling>
        <c:delete val="1"/>
        <c:axPos val="r"/>
        <c:numFmt formatCode="General" sourceLinked="1"/>
        <c:majorTickMark val="out"/>
        <c:minorTickMark val="none"/>
        <c:tickLblPos val="none"/>
        <c:crossAx val="76233344"/>
        <c:crosses val="max"/>
        <c:crossBetween val="between"/>
      </c:valAx>
      <c:catAx>
        <c:axId val="76233344"/>
        <c:scaling>
          <c:orientation val="minMax"/>
        </c:scaling>
        <c:delete val="1"/>
        <c:axPos val="b"/>
        <c:numFmt formatCode="General" sourceLinked="1"/>
        <c:majorTickMark val="out"/>
        <c:minorTickMark val="none"/>
        <c:tickLblPos val="none"/>
        <c:crossAx val="7623180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211-45B3-898C-95443B40F3EA}"/>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211-45B3-898C-95443B40F3EA}"/>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211-45B3-898C-95443B40F3EA}"/>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211-45B3-898C-95443B40F3EA}"/>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211-45B3-898C-95443B40F3EA}"/>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211-45B3-898C-95443B40F3EA}"/>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211-45B3-898C-95443B40F3EA}"/>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211-45B3-898C-95443B40F3EA}"/>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211-45B3-898C-95443B40F3EA}"/>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211-45B3-898C-95443B40F3EA}"/>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211-45B3-898C-95443B40F3EA}"/>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211-45B3-898C-95443B40F3EA}"/>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Tool'!$C$97:$C$114</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Tool'!$D$97:$D$114</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4211-45B3-898C-95443B40F3EA}"/>
            </c:ext>
          </c:extLst>
        </c:ser>
        <c:dLbls>
          <c:showLegendKey val="0"/>
          <c:showVal val="0"/>
          <c:showCatName val="0"/>
          <c:showSerName val="0"/>
          <c:showPercent val="0"/>
          <c:showBubbleSize val="0"/>
        </c:dLbls>
        <c:gapWidth val="150"/>
        <c:axId val="74298112"/>
        <c:axId val="74292224"/>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Tool'!$B$97:$B$114</c:f>
              <c:numCache>
                <c:formatCode>[$-409]d\-mmm;@</c:formatCode>
                <c:ptCount val="18"/>
                <c:pt idx="0">
                  <c:v>41463</c:v>
                </c:pt>
                <c:pt idx="1">
                  <c:v>41467</c:v>
                </c:pt>
                <c:pt idx="2">
                  <c:v>41470</c:v>
                </c:pt>
                <c:pt idx="3">
                  <c:v>41472</c:v>
                </c:pt>
                <c:pt idx="4">
                  <c:v>41474</c:v>
                </c:pt>
                <c:pt idx="5">
                  <c:v>41479</c:v>
                </c:pt>
                <c:pt idx="6">
                  <c:v>41486</c:v>
                </c:pt>
                <c:pt idx="7">
                  <c:v>41488</c:v>
                </c:pt>
                <c:pt idx="8">
                  <c:v>41495</c:v>
                </c:pt>
                <c:pt idx="9">
                  <c:v>41499</c:v>
                </c:pt>
                <c:pt idx="10">
                  <c:v>41502</c:v>
                </c:pt>
                <c:pt idx="11">
                  <c:v>41505</c:v>
                </c:pt>
                <c:pt idx="12">
                  <c:v>41506</c:v>
                </c:pt>
                <c:pt idx="13">
                  <c:v>41507</c:v>
                </c:pt>
                <c:pt idx="14">
                  <c:v>41509</c:v>
                </c:pt>
                <c:pt idx="15">
                  <c:v>41514</c:v>
                </c:pt>
                <c:pt idx="16">
                  <c:v>41516</c:v>
                </c:pt>
                <c:pt idx="17">
                  <c:v>41518</c:v>
                </c:pt>
              </c:numCache>
            </c:numRef>
          </c:cat>
          <c:val>
            <c:numRef>
              <c:f>'Using the Scheduler Tool'!$E$97:$E$114</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4211-45B3-898C-95443B40F3EA}"/>
            </c:ext>
          </c:extLst>
        </c:ser>
        <c:dLbls>
          <c:showLegendKey val="0"/>
          <c:showVal val="0"/>
          <c:showCatName val="0"/>
          <c:showSerName val="0"/>
          <c:showPercent val="0"/>
          <c:showBubbleSize val="0"/>
        </c:dLbls>
        <c:marker val="1"/>
        <c:smooth val="0"/>
        <c:axId val="74289152"/>
        <c:axId val="74290688"/>
      </c:lineChart>
      <c:dateAx>
        <c:axId val="7428915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290688"/>
        <c:crosses val="autoZero"/>
        <c:auto val="0"/>
        <c:lblOffset val="100"/>
        <c:baseTimeUnit val="days"/>
        <c:majorUnit val="7"/>
        <c:majorTimeUnit val="days"/>
        <c:minorUnit val="7"/>
        <c:minorTimeUnit val="days"/>
      </c:dateAx>
      <c:valAx>
        <c:axId val="74290688"/>
        <c:scaling>
          <c:orientation val="minMax"/>
        </c:scaling>
        <c:delete val="1"/>
        <c:axPos val="l"/>
        <c:numFmt formatCode="General" sourceLinked="1"/>
        <c:majorTickMark val="out"/>
        <c:minorTickMark val="none"/>
        <c:tickLblPos val="none"/>
        <c:crossAx val="74289152"/>
        <c:crossesAt val="41441"/>
        <c:crossBetween val="midCat"/>
      </c:valAx>
      <c:valAx>
        <c:axId val="74292224"/>
        <c:scaling>
          <c:orientation val="minMax"/>
        </c:scaling>
        <c:delete val="1"/>
        <c:axPos val="r"/>
        <c:numFmt formatCode="General" sourceLinked="1"/>
        <c:majorTickMark val="out"/>
        <c:minorTickMark val="none"/>
        <c:tickLblPos val="none"/>
        <c:crossAx val="74298112"/>
        <c:crosses val="max"/>
        <c:crossBetween val="between"/>
      </c:valAx>
      <c:catAx>
        <c:axId val="74298112"/>
        <c:scaling>
          <c:orientation val="minMax"/>
        </c:scaling>
        <c:delete val="1"/>
        <c:axPos val="b"/>
        <c:numFmt formatCode="General" sourceLinked="1"/>
        <c:majorTickMark val="out"/>
        <c:minorTickMark val="none"/>
        <c:tickLblPos val="none"/>
        <c:crossAx val="7429222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Collateral'!$D$53</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F72-498B-8726-CEB8830C4CB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F72-498B-8726-CEB8830C4CB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F72-498B-8726-CEB8830C4CB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F72-498B-8726-CEB8830C4CB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F72-498B-8726-CEB8830C4CB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F72-498B-8726-CEB8830C4CB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F72-498B-8726-CEB8830C4CB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F72-498B-8726-CEB8830C4CB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F72-498B-8726-CEB8830C4CB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F72-498B-8726-CEB8830C4CB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F72-498B-8726-CEB8830C4CB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F72-498B-8726-CEB8830C4CB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Collateral'!$C$426:$C$443</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Collateral'!$D$426:$D$443</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EF72-498B-8726-CEB8830C4CB1}"/>
            </c:ext>
          </c:extLst>
        </c:ser>
        <c:dLbls>
          <c:showLegendKey val="0"/>
          <c:showVal val="0"/>
          <c:showCatName val="0"/>
          <c:showSerName val="0"/>
          <c:showPercent val="0"/>
          <c:showBubbleSize val="0"/>
        </c:dLbls>
        <c:gapWidth val="150"/>
        <c:axId val="76310400"/>
        <c:axId val="76308864"/>
      </c:barChart>
      <c:lineChart>
        <c:grouping val="standard"/>
        <c:varyColors val="0"/>
        <c:ser>
          <c:idx val="0"/>
          <c:order val="0"/>
          <c:tx>
            <c:strRef>
              <c:f>'Print Collateral'!$B$53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Collateral'!$B$426:$B$443</c:f>
              <c:numCache>
                <c:formatCode>[$-409]d\-mmm;@</c:formatCode>
                <c:ptCount val="18"/>
                <c:pt idx="0">
                  <c:v>41519</c:v>
                </c:pt>
                <c:pt idx="1">
                  <c:v>41523</c:v>
                </c:pt>
                <c:pt idx="2">
                  <c:v>41526</c:v>
                </c:pt>
                <c:pt idx="3">
                  <c:v>41528</c:v>
                </c:pt>
                <c:pt idx="4">
                  <c:v>41530</c:v>
                </c:pt>
                <c:pt idx="5">
                  <c:v>41535</c:v>
                </c:pt>
                <c:pt idx="6">
                  <c:v>41542</c:v>
                </c:pt>
                <c:pt idx="7">
                  <c:v>41544</c:v>
                </c:pt>
                <c:pt idx="8">
                  <c:v>41551</c:v>
                </c:pt>
                <c:pt idx="9">
                  <c:v>41555</c:v>
                </c:pt>
                <c:pt idx="10">
                  <c:v>41558</c:v>
                </c:pt>
                <c:pt idx="11">
                  <c:v>41561</c:v>
                </c:pt>
                <c:pt idx="12">
                  <c:v>41562</c:v>
                </c:pt>
                <c:pt idx="13">
                  <c:v>41563</c:v>
                </c:pt>
                <c:pt idx="14">
                  <c:v>41565</c:v>
                </c:pt>
                <c:pt idx="15">
                  <c:v>41570</c:v>
                </c:pt>
                <c:pt idx="16">
                  <c:v>41572</c:v>
                </c:pt>
                <c:pt idx="17">
                  <c:v>41579</c:v>
                </c:pt>
              </c:numCache>
            </c:numRef>
          </c:cat>
          <c:val>
            <c:numRef>
              <c:f>'Print Collateral'!$E$426:$E$443</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EF72-498B-8726-CEB8830C4CB1}"/>
            </c:ext>
          </c:extLst>
        </c:ser>
        <c:dLbls>
          <c:showLegendKey val="0"/>
          <c:showVal val="0"/>
          <c:showCatName val="0"/>
          <c:showSerName val="0"/>
          <c:showPercent val="0"/>
          <c:showBubbleSize val="0"/>
        </c:dLbls>
        <c:marker val="1"/>
        <c:smooth val="0"/>
        <c:axId val="76305536"/>
        <c:axId val="76307072"/>
      </c:lineChart>
      <c:dateAx>
        <c:axId val="7630553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307072"/>
        <c:crosses val="autoZero"/>
        <c:auto val="0"/>
        <c:lblOffset val="100"/>
        <c:baseTimeUnit val="days"/>
        <c:majorUnit val="7"/>
        <c:majorTimeUnit val="days"/>
        <c:minorUnit val="7"/>
        <c:minorTimeUnit val="days"/>
      </c:dateAx>
      <c:valAx>
        <c:axId val="76307072"/>
        <c:scaling>
          <c:orientation val="minMax"/>
        </c:scaling>
        <c:delete val="1"/>
        <c:axPos val="l"/>
        <c:numFmt formatCode="General" sourceLinked="1"/>
        <c:majorTickMark val="out"/>
        <c:minorTickMark val="none"/>
        <c:tickLblPos val="none"/>
        <c:crossAx val="76305536"/>
        <c:crossesAt val="41441"/>
        <c:crossBetween val="midCat"/>
      </c:valAx>
      <c:valAx>
        <c:axId val="76308864"/>
        <c:scaling>
          <c:orientation val="minMax"/>
        </c:scaling>
        <c:delete val="1"/>
        <c:axPos val="r"/>
        <c:numFmt formatCode="General" sourceLinked="1"/>
        <c:majorTickMark val="out"/>
        <c:minorTickMark val="none"/>
        <c:tickLblPos val="none"/>
        <c:crossAx val="76310400"/>
        <c:crosses val="max"/>
        <c:crossBetween val="between"/>
      </c:valAx>
      <c:catAx>
        <c:axId val="76310400"/>
        <c:scaling>
          <c:orientation val="minMax"/>
        </c:scaling>
        <c:delete val="1"/>
        <c:axPos val="b"/>
        <c:numFmt formatCode="General" sourceLinked="1"/>
        <c:majorTickMark val="out"/>
        <c:minorTickMark val="none"/>
        <c:tickLblPos val="none"/>
        <c:crossAx val="763088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171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A9E-4268-860E-ADE8721EFDEB}"/>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A9E-4268-860E-ADE8721EFDEB}"/>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A9E-4268-860E-ADE8721EFDEB}"/>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A9E-4268-860E-ADE8721EFDEB}"/>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A9E-4268-860E-ADE8721EFDEB}"/>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A9E-4268-860E-ADE8721EFDEB}"/>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A9E-4268-860E-ADE8721EFDEB}"/>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A9E-4268-860E-ADE8721EFDEB}"/>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A9E-4268-860E-ADE8721EFDEB}"/>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A9E-4268-860E-ADE8721EFDEB}"/>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A9E-4268-860E-ADE8721EFDEB}"/>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A9E-4268-860E-ADE8721EFDEB}"/>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Ad'!$C$54:$C$71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FA9E-4268-860E-ADE8721EFDEB}"/>
            </c:ext>
          </c:extLst>
        </c:ser>
        <c:dLbls>
          <c:showLegendKey val="0"/>
          <c:showVal val="0"/>
          <c:showCatName val="0"/>
          <c:showSerName val="0"/>
          <c:showPercent val="0"/>
          <c:showBubbleSize val="0"/>
        </c:dLbls>
        <c:gapWidth val="150"/>
        <c:axId val="76900608"/>
        <c:axId val="76899072"/>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Ad'!$B$54:$B$71</c:f>
              <c:numCache>
                <c:formatCode>[$-409]d\-mmm;@</c:formatCode>
                <c:ptCount val="18"/>
                <c:pt idx="0">
                  <c:v>41481</c:v>
                </c:pt>
                <c:pt idx="1">
                  <c:v>41488</c:v>
                </c:pt>
                <c:pt idx="2">
                  <c:v>41491</c:v>
                </c:pt>
                <c:pt idx="3">
                  <c:v>41493</c:v>
                </c:pt>
                <c:pt idx="4">
                  <c:v>41495</c:v>
                </c:pt>
                <c:pt idx="5">
                  <c:v>41500</c:v>
                </c:pt>
                <c:pt idx="6">
                  <c:v>41507</c:v>
                </c:pt>
                <c:pt idx="7">
                  <c:v>41509</c:v>
                </c:pt>
                <c:pt idx="8">
                  <c:v>41516</c:v>
                </c:pt>
                <c:pt idx="9">
                  <c:v>41520</c:v>
                </c:pt>
                <c:pt idx="10">
                  <c:v>41523</c:v>
                </c:pt>
                <c:pt idx="11">
                  <c:v>41526</c:v>
                </c:pt>
                <c:pt idx="12">
                  <c:v>41527</c:v>
                </c:pt>
                <c:pt idx="13">
                  <c:v>41528</c:v>
                </c:pt>
                <c:pt idx="14">
                  <c:v>41530</c:v>
                </c:pt>
                <c:pt idx="15">
                  <c:v>41535</c:v>
                </c:pt>
                <c:pt idx="16">
                  <c:v>41537</c:v>
                </c:pt>
                <c:pt idx="17">
                  <c:v>41548</c:v>
                </c:pt>
              </c:numCache>
            </c:numRef>
          </c:cat>
          <c:val>
            <c:numRef>
              <c:f>'Print Ad'!$E$54:$E$71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FA9E-4268-860E-ADE8721EFDEB}"/>
            </c:ext>
          </c:extLst>
        </c:ser>
        <c:dLbls>
          <c:showLegendKey val="0"/>
          <c:showVal val="0"/>
          <c:showCatName val="0"/>
          <c:showSerName val="0"/>
          <c:showPercent val="0"/>
          <c:showBubbleSize val="0"/>
        </c:dLbls>
        <c:marker val="1"/>
        <c:smooth val="0"/>
        <c:axId val="76805632"/>
        <c:axId val="76807168"/>
      </c:lineChart>
      <c:dateAx>
        <c:axId val="7680563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807168"/>
        <c:crosses val="autoZero"/>
        <c:auto val="0"/>
        <c:lblOffset val="100"/>
        <c:baseTimeUnit val="days"/>
        <c:majorUnit val="7"/>
        <c:majorTimeUnit val="days"/>
        <c:minorUnit val="7"/>
        <c:minorTimeUnit val="days"/>
      </c:dateAx>
      <c:valAx>
        <c:axId val="76807168"/>
        <c:scaling>
          <c:orientation val="minMax"/>
        </c:scaling>
        <c:delete val="1"/>
        <c:axPos val="l"/>
        <c:numFmt formatCode="General" sourceLinked="1"/>
        <c:majorTickMark val="out"/>
        <c:minorTickMark val="none"/>
        <c:tickLblPos val="none"/>
        <c:crossAx val="76805632"/>
        <c:crossesAt val="41441"/>
        <c:crossBetween val="midCat"/>
      </c:valAx>
      <c:valAx>
        <c:axId val="76899072"/>
        <c:scaling>
          <c:orientation val="minMax"/>
        </c:scaling>
        <c:delete val="1"/>
        <c:axPos val="r"/>
        <c:numFmt formatCode="General" sourceLinked="1"/>
        <c:majorTickMark val="out"/>
        <c:minorTickMark val="none"/>
        <c:tickLblPos val="none"/>
        <c:crossAx val="76900608"/>
        <c:crosses val="max"/>
        <c:crossBetween val="between"/>
      </c:valAx>
      <c:catAx>
        <c:axId val="76900608"/>
        <c:scaling>
          <c:orientation val="minMax"/>
        </c:scaling>
        <c:delete val="1"/>
        <c:axPos val="b"/>
        <c:numFmt formatCode="General" sourceLinked="1"/>
        <c:majorTickMark val="out"/>
        <c:minorTickMark val="none"/>
        <c:tickLblPos val="none"/>
        <c:crossAx val="7689907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14B4-4327-9C98-DE801ACA28AC}"/>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14B4-4327-9C98-DE801ACA28AC}"/>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14B4-4327-9C98-DE801ACA28AC}"/>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14B4-4327-9C98-DE801ACA28AC}"/>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14B4-4327-9C98-DE801ACA28AC}"/>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14B4-4327-9C98-DE801ACA28AC}"/>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14B4-4327-9C98-DE801ACA28AC}"/>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14B4-4327-9C98-DE801ACA28AC}"/>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14B4-4327-9C98-DE801ACA28AC}"/>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14B4-4327-9C98-DE801ACA28AC}"/>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14B4-4327-9C98-DE801ACA28AC}"/>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14B4-4327-9C98-DE801ACA28AC}"/>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Ad'!$C$97:$C$114</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Ad'!$D$97:$D$114</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14B4-4327-9C98-DE801ACA28AC}"/>
            </c:ext>
          </c:extLst>
        </c:ser>
        <c:dLbls>
          <c:showLegendKey val="0"/>
          <c:showVal val="0"/>
          <c:showCatName val="0"/>
          <c:showSerName val="0"/>
          <c:showPercent val="0"/>
          <c:showBubbleSize val="0"/>
        </c:dLbls>
        <c:gapWidth val="150"/>
        <c:axId val="76989952"/>
        <c:axId val="76988416"/>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Ad'!$B$97:$B$114</c:f>
              <c:numCache>
                <c:formatCode>[$-409]d\-mmm;@</c:formatCode>
                <c:ptCount val="18"/>
                <c:pt idx="0">
                  <c:v>41456</c:v>
                </c:pt>
                <c:pt idx="1">
                  <c:v>41460</c:v>
                </c:pt>
                <c:pt idx="2">
                  <c:v>41463</c:v>
                </c:pt>
                <c:pt idx="3">
                  <c:v>41465</c:v>
                </c:pt>
                <c:pt idx="4">
                  <c:v>41467</c:v>
                </c:pt>
                <c:pt idx="5">
                  <c:v>41472</c:v>
                </c:pt>
                <c:pt idx="6">
                  <c:v>41479</c:v>
                </c:pt>
                <c:pt idx="7">
                  <c:v>41481</c:v>
                </c:pt>
                <c:pt idx="8">
                  <c:v>41488</c:v>
                </c:pt>
                <c:pt idx="9">
                  <c:v>41492</c:v>
                </c:pt>
                <c:pt idx="10">
                  <c:v>41495</c:v>
                </c:pt>
                <c:pt idx="11">
                  <c:v>41498</c:v>
                </c:pt>
                <c:pt idx="12">
                  <c:v>41499</c:v>
                </c:pt>
                <c:pt idx="13">
                  <c:v>41500</c:v>
                </c:pt>
                <c:pt idx="14">
                  <c:v>41502</c:v>
                </c:pt>
                <c:pt idx="15">
                  <c:v>41507</c:v>
                </c:pt>
                <c:pt idx="16">
                  <c:v>41509</c:v>
                </c:pt>
                <c:pt idx="17">
                  <c:v>41518</c:v>
                </c:pt>
              </c:numCache>
            </c:numRef>
          </c:cat>
          <c:val>
            <c:numRef>
              <c:f>'Print Ad'!$E$97:$E$114</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14B4-4327-9C98-DE801ACA28AC}"/>
            </c:ext>
          </c:extLst>
        </c:ser>
        <c:dLbls>
          <c:showLegendKey val="0"/>
          <c:showVal val="0"/>
          <c:showCatName val="0"/>
          <c:showSerName val="0"/>
          <c:showPercent val="0"/>
          <c:showBubbleSize val="0"/>
        </c:dLbls>
        <c:marker val="1"/>
        <c:smooth val="0"/>
        <c:axId val="76948224"/>
        <c:axId val="76949760"/>
      </c:lineChart>
      <c:dateAx>
        <c:axId val="7694822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6949760"/>
        <c:crosses val="autoZero"/>
        <c:auto val="0"/>
        <c:lblOffset val="100"/>
        <c:baseTimeUnit val="days"/>
        <c:majorUnit val="7"/>
        <c:majorTimeUnit val="days"/>
        <c:minorUnit val="7"/>
        <c:minorTimeUnit val="days"/>
      </c:dateAx>
      <c:valAx>
        <c:axId val="76949760"/>
        <c:scaling>
          <c:orientation val="minMax"/>
        </c:scaling>
        <c:delete val="1"/>
        <c:axPos val="l"/>
        <c:numFmt formatCode="General" sourceLinked="1"/>
        <c:majorTickMark val="out"/>
        <c:minorTickMark val="none"/>
        <c:tickLblPos val="none"/>
        <c:crossAx val="76948224"/>
        <c:crossesAt val="41441"/>
        <c:crossBetween val="midCat"/>
      </c:valAx>
      <c:valAx>
        <c:axId val="76988416"/>
        <c:scaling>
          <c:orientation val="minMax"/>
        </c:scaling>
        <c:delete val="1"/>
        <c:axPos val="r"/>
        <c:numFmt formatCode="General" sourceLinked="1"/>
        <c:majorTickMark val="out"/>
        <c:minorTickMark val="none"/>
        <c:tickLblPos val="none"/>
        <c:crossAx val="76989952"/>
        <c:crosses val="max"/>
        <c:crossBetween val="between"/>
      </c:valAx>
      <c:catAx>
        <c:axId val="76989952"/>
        <c:scaling>
          <c:orientation val="minMax"/>
        </c:scaling>
        <c:delete val="1"/>
        <c:axPos val="b"/>
        <c:numFmt formatCode="General" sourceLinked="1"/>
        <c:majorTickMark val="out"/>
        <c:minorTickMark val="none"/>
        <c:tickLblPos val="none"/>
        <c:crossAx val="769884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3E79-4FD7-81A1-734DD8E144A7}"/>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3E79-4FD7-81A1-734DD8E144A7}"/>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3E79-4FD7-81A1-734DD8E144A7}"/>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3E79-4FD7-81A1-734DD8E144A7}"/>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3E79-4FD7-81A1-734DD8E144A7}"/>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3E79-4FD7-81A1-734DD8E144A7}"/>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3E79-4FD7-81A1-734DD8E144A7}"/>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3E79-4FD7-81A1-734DD8E144A7}"/>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3E79-4FD7-81A1-734DD8E144A7}"/>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3E79-4FD7-81A1-734DD8E144A7}"/>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3E79-4FD7-81A1-734DD8E144A7}"/>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3E79-4FD7-81A1-734DD8E144A7}"/>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Ad'!$C$138:$C$155</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Ad'!$D$138:$D$155</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3E79-4FD7-81A1-734DD8E144A7}"/>
            </c:ext>
          </c:extLst>
        </c:ser>
        <c:dLbls>
          <c:showLegendKey val="0"/>
          <c:showVal val="0"/>
          <c:showCatName val="0"/>
          <c:showSerName val="0"/>
          <c:showPercent val="0"/>
          <c:showBubbleSize val="0"/>
        </c:dLbls>
        <c:gapWidth val="150"/>
        <c:axId val="77009664"/>
        <c:axId val="77106176"/>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Ad'!$B$138:$B$155</c:f>
              <c:numCache>
                <c:formatCode>[$-409]d\-mmm;@</c:formatCode>
                <c:ptCount val="18"/>
                <c:pt idx="0">
                  <c:v>41540</c:v>
                </c:pt>
                <c:pt idx="1">
                  <c:v>41544</c:v>
                </c:pt>
                <c:pt idx="2">
                  <c:v>41547</c:v>
                </c:pt>
                <c:pt idx="3">
                  <c:v>41549</c:v>
                </c:pt>
                <c:pt idx="4">
                  <c:v>41551</c:v>
                </c:pt>
                <c:pt idx="5">
                  <c:v>41556</c:v>
                </c:pt>
                <c:pt idx="6">
                  <c:v>41563</c:v>
                </c:pt>
                <c:pt idx="7">
                  <c:v>41565</c:v>
                </c:pt>
                <c:pt idx="8">
                  <c:v>41572</c:v>
                </c:pt>
                <c:pt idx="9">
                  <c:v>41576</c:v>
                </c:pt>
                <c:pt idx="10">
                  <c:v>41579</c:v>
                </c:pt>
                <c:pt idx="11">
                  <c:v>41582</c:v>
                </c:pt>
                <c:pt idx="12">
                  <c:v>41583</c:v>
                </c:pt>
                <c:pt idx="13">
                  <c:v>41584</c:v>
                </c:pt>
                <c:pt idx="14">
                  <c:v>41586</c:v>
                </c:pt>
                <c:pt idx="15">
                  <c:v>41591</c:v>
                </c:pt>
                <c:pt idx="16">
                  <c:v>41593</c:v>
                </c:pt>
                <c:pt idx="17">
                  <c:v>41603</c:v>
                </c:pt>
              </c:numCache>
            </c:numRef>
          </c:cat>
          <c:val>
            <c:numRef>
              <c:f>'Print Ad'!$E$138:$E$155</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3E79-4FD7-81A1-734DD8E144A7}"/>
            </c:ext>
          </c:extLst>
        </c:ser>
        <c:dLbls>
          <c:showLegendKey val="0"/>
          <c:showVal val="0"/>
          <c:showCatName val="0"/>
          <c:showSerName val="0"/>
          <c:showPercent val="0"/>
          <c:showBubbleSize val="0"/>
        </c:dLbls>
        <c:marker val="1"/>
        <c:smooth val="0"/>
        <c:axId val="77103104"/>
        <c:axId val="77104640"/>
      </c:lineChart>
      <c:dateAx>
        <c:axId val="7710310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104640"/>
        <c:crosses val="autoZero"/>
        <c:auto val="0"/>
        <c:lblOffset val="100"/>
        <c:baseTimeUnit val="days"/>
        <c:majorUnit val="7"/>
        <c:majorTimeUnit val="days"/>
        <c:minorUnit val="7"/>
        <c:minorTimeUnit val="days"/>
      </c:dateAx>
      <c:valAx>
        <c:axId val="77104640"/>
        <c:scaling>
          <c:orientation val="minMax"/>
        </c:scaling>
        <c:delete val="1"/>
        <c:axPos val="l"/>
        <c:numFmt formatCode="General" sourceLinked="1"/>
        <c:majorTickMark val="out"/>
        <c:minorTickMark val="none"/>
        <c:tickLblPos val="none"/>
        <c:crossAx val="77103104"/>
        <c:crossesAt val="41441"/>
        <c:crossBetween val="midCat"/>
      </c:valAx>
      <c:valAx>
        <c:axId val="77106176"/>
        <c:scaling>
          <c:orientation val="minMax"/>
        </c:scaling>
        <c:delete val="1"/>
        <c:axPos val="r"/>
        <c:numFmt formatCode="General" sourceLinked="1"/>
        <c:majorTickMark val="out"/>
        <c:minorTickMark val="none"/>
        <c:tickLblPos val="none"/>
        <c:crossAx val="77009664"/>
        <c:crosses val="max"/>
        <c:crossBetween val="between"/>
      </c:valAx>
      <c:catAx>
        <c:axId val="77009664"/>
        <c:scaling>
          <c:orientation val="minMax"/>
        </c:scaling>
        <c:delete val="1"/>
        <c:axPos val="b"/>
        <c:numFmt formatCode="General" sourceLinked="1"/>
        <c:majorTickMark val="out"/>
        <c:minorTickMark val="none"/>
        <c:tickLblPos val="none"/>
        <c:crossAx val="7710617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57D-4524-9C4E-2A983AD402C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57D-4524-9C4E-2A983AD402C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57D-4524-9C4E-2A983AD402C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57D-4524-9C4E-2A983AD402C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57D-4524-9C4E-2A983AD402C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57D-4524-9C4E-2A983AD402C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57D-4524-9C4E-2A983AD402C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57D-4524-9C4E-2A983AD402C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57D-4524-9C4E-2A983AD402C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57D-4524-9C4E-2A983AD402C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57D-4524-9C4E-2A983AD402C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57D-4524-9C4E-2A983AD402C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Ad'!$C$179:$C$196</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Ad'!$D$179:$D$196</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A57D-4524-9C4E-2A983AD402C5}"/>
            </c:ext>
          </c:extLst>
        </c:ser>
        <c:dLbls>
          <c:showLegendKey val="0"/>
          <c:showVal val="0"/>
          <c:showCatName val="0"/>
          <c:showSerName val="0"/>
          <c:showPercent val="0"/>
          <c:showBubbleSize val="0"/>
        </c:dLbls>
        <c:gapWidth val="150"/>
        <c:axId val="77135872"/>
        <c:axId val="77064448"/>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Ad'!$B$179:$B$196</c:f>
              <c:numCache>
                <c:formatCode>[$-409]d\-mmm;@</c:formatCode>
                <c:ptCount val="18"/>
                <c:pt idx="0">
                  <c:v>41554</c:v>
                </c:pt>
                <c:pt idx="1">
                  <c:v>41558</c:v>
                </c:pt>
                <c:pt idx="2">
                  <c:v>41561</c:v>
                </c:pt>
                <c:pt idx="3">
                  <c:v>41563</c:v>
                </c:pt>
                <c:pt idx="4">
                  <c:v>41565</c:v>
                </c:pt>
                <c:pt idx="5">
                  <c:v>41570</c:v>
                </c:pt>
                <c:pt idx="6">
                  <c:v>41577</c:v>
                </c:pt>
                <c:pt idx="7">
                  <c:v>41579</c:v>
                </c:pt>
                <c:pt idx="8">
                  <c:v>41584</c:v>
                </c:pt>
                <c:pt idx="9">
                  <c:v>41586</c:v>
                </c:pt>
                <c:pt idx="10">
                  <c:v>41591</c:v>
                </c:pt>
                <c:pt idx="11">
                  <c:v>41593</c:v>
                </c:pt>
                <c:pt idx="12">
                  <c:v>41596</c:v>
                </c:pt>
                <c:pt idx="13">
                  <c:v>41597</c:v>
                </c:pt>
                <c:pt idx="14">
                  <c:v>41599</c:v>
                </c:pt>
                <c:pt idx="15">
                  <c:v>41603</c:v>
                </c:pt>
                <c:pt idx="16">
                  <c:v>41605</c:v>
                </c:pt>
                <c:pt idx="17">
                  <c:v>41612</c:v>
                </c:pt>
              </c:numCache>
            </c:numRef>
          </c:cat>
          <c:val>
            <c:numRef>
              <c:f>'Print Ad'!$E$179:$E$196</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A57D-4524-9C4E-2A983AD402C5}"/>
            </c:ext>
          </c:extLst>
        </c:ser>
        <c:dLbls>
          <c:showLegendKey val="0"/>
          <c:showVal val="0"/>
          <c:showCatName val="0"/>
          <c:showSerName val="0"/>
          <c:showPercent val="0"/>
          <c:showBubbleSize val="0"/>
        </c:dLbls>
        <c:marker val="1"/>
        <c:smooth val="0"/>
        <c:axId val="77044736"/>
        <c:axId val="77062912"/>
      </c:lineChart>
      <c:dateAx>
        <c:axId val="7704473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062912"/>
        <c:crosses val="autoZero"/>
        <c:auto val="0"/>
        <c:lblOffset val="100"/>
        <c:baseTimeUnit val="days"/>
        <c:majorUnit val="7"/>
        <c:majorTimeUnit val="days"/>
        <c:minorUnit val="7"/>
        <c:minorTimeUnit val="days"/>
      </c:dateAx>
      <c:valAx>
        <c:axId val="77062912"/>
        <c:scaling>
          <c:orientation val="minMax"/>
        </c:scaling>
        <c:delete val="1"/>
        <c:axPos val="l"/>
        <c:numFmt formatCode="General" sourceLinked="1"/>
        <c:majorTickMark val="out"/>
        <c:minorTickMark val="none"/>
        <c:tickLblPos val="none"/>
        <c:crossAx val="77044736"/>
        <c:crossesAt val="41441"/>
        <c:crossBetween val="midCat"/>
      </c:valAx>
      <c:valAx>
        <c:axId val="77064448"/>
        <c:scaling>
          <c:orientation val="minMax"/>
        </c:scaling>
        <c:delete val="1"/>
        <c:axPos val="r"/>
        <c:numFmt formatCode="General" sourceLinked="1"/>
        <c:majorTickMark val="out"/>
        <c:minorTickMark val="none"/>
        <c:tickLblPos val="none"/>
        <c:crossAx val="77135872"/>
        <c:crosses val="max"/>
        <c:crossBetween val="between"/>
      </c:valAx>
      <c:catAx>
        <c:axId val="77135872"/>
        <c:scaling>
          <c:orientation val="minMax"/>
        </c:scaling>
        <c:delete val="1"/>
        <c:axPos val="b"/>
        <c:numFmt formatCode="General" sourceLinked="1"/>
        <c:majorTickMark val="out"/>
        <c:minorTickMark val="none"/>
        <c:tickLblPos val="none"/>
        <c:crossAx val="7706444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C8D8-4A45-B924-B6A054C86C4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C8D8-4A45-B924-B6A054C86C4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C8D8-4A45-B924-B6A054C86C4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C8D8-4A45-B924-B6A054C86C4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C8D8-4A45-B924-B6A054C86C4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C8D8-4A45-B924-B6A054C86C4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C8D8-4A45-B924-B6A054C86C4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C8D8-4A45-B924-B6A054C86C4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C8D8-4A45-B924-B6A054C86C4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C8D8-4A45-B924-B6A054C86C4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C8D8-4A45-B924-B6A054C86C4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C8D8-4A45-B924-B6A054C86C4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Ad'!$C$220:$C$237</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C8D8-4A45-B924-B6A054C86C4F}"/>
            </c:ext>
          </c:extLst>
        </c:ser>
        <c:dLbls>
          <c:showLegendKey val="0"/>
          <c:showVal val="0"/>
          <c:showCatName val="0"/>
          <c:showSerName val="0"/>
          <c:showPercent val="0"/>
          <c:showBubbleSize val="0"/>
        </c:dLbls>
        <c:gapWidth val="150"/>
        <c:axId val="77212672"/>
        <c:axId val="77211136"/>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Ad'!$B$220:$B$237</c:f>
              <c:numCache>
                <c:formatCode>[$-409]d\-mmm;@</c:formatCode>
                <c:ptCount val="18"/>
                <c:pt idx="0">
                  <c:v>41288</c:v>
                </c:pt>
                <c:pt idx="1">
                  <c:v>41292</c:v>
                </c:pt>
                <c:pt idx="2">
                  <c:v>41295</c:v>
                </c:pt>
                <c:pt idx="3">
                  <c:v>41297</c:v>
                </c:pt>
                <c:pt idx="4">
                  <c:v>41299</c:v>
                </c:pt>
                <c:pt idx="5">
                  <c:v>41304</c:v>
                </c:pt>
                <c:pt idx="6">
                  <c:v>41311</c:v>
                </c:pt>
                <c:pt idx="7">
                  <c:v>41313</c:v>
                </c:pt>
                <c:pt idx="8">
                  <c:v>41318</c:v>
                </c:pt>
                <c:pt idx="9">
                  <c:v>41320</c:v>
                </c:pt>
                <c:pt idx="10">
                  <c:v>41325</c:v>
                </c:pt>
                <c:pt idx="11">
                  <c:v>41327</c:v>
                </c:pt>
                <c:pt idx="12">
                  <c:v>41330</c:v>
                </c:pt>
                <c:pt idx="13">
                  <c:v>41331</c:v>
                </c:pt>
                <c:pt idx="14">
                  <c:v>41333</c:v>
                </c:pt>
                <c:pt idx="15">
                  <c:v>41337</c:v>
                </c:pt>
                <c:pt idx="16">
                  <c:v>41339</c:v>
                </c:pt>
                <c:pt idx="17">
                  <c:v>41346</c:v>
                </c:pt>
              </c:numCache>
            </c:numRef>
          </c:cat>
          <c:val>
            <c:numRef>
              <c:f>'Print Ad'!$E$220:$E$237</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C8D8-4A45-B924-B6A054C86C4F}"/>
            </c:ext>
          </c:extLst>
        </c:ser>
        <c:dLbls>
          <c:showLegendKey val="0"/>
          <c:showVal val="0"/>
          <c:showCatName val="0"/>
          <c:showSerName val="0"/>
          <c:showPercent val="0"/>
          <c:showBubbleSize val="0"/>
        </c:dLbls>
        <c:marker val="1"/>
        <c:smooth val="0"/>
        <c:axId val="77187328"/>
        <c:axId val="77209600"/>
      </c:lineChart>
      <c:dateAx>
        <c:axId val="7718732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209600"/>
        <c:crosses val="autoZero"/>
        <c:auto val="0"/>
        <c:lblOffset val="100"/>
        <c:baseTimeUnit val="days"/>
        <c:majorUnit val="7"/>
        <c:majorTimeUnit val="days"/>
        <c:minorUnit val="7"/>
        <c:minorTimeUnit val="days"/>
      </c:dateAx>
      <c:valAx>
        <c:axId val="77209600"/>
        <c:scaling>
          <c:orientation val="minMax"/>
        </c:scaling>
        <c:delete val="1"/>
        <c:axPos val="l"/>
        <c:numFmt formatCode="General" sourceLinked="1"/>
        <c:majorTickMark val="out"/>
        <c:minorTickMark val="none"/>
        <c:tickLblPos val="none"/>
        <c:crossAx val="77187328"/>
        <c:crossesAt val="41441"/>
        <c:crossBetween val="midCat"/>
      </c:valAx>
      <c:valAx>
        <c:axId val="77211136"/>
        <c:scaling>
          <c:orientation val="minMax"/>
        </c:scaling>
        <c:delete val="1"/>
        <c:axPos val="r"/>
        <c:numFmt formatCode="General" sourceLinked="1"/>
        <c:majorTickMark val="out"/>
        <c:minorTickMark val="none"/>
        <c:tickLblPos val="none"/>
        <c:crossAx val="77212672"/>
        <c:crosses val="max"/>
        <c:crossBetween val="between"/>
      </c:valAx>
      <c:catAx>
        <c:axId val="77212672"/>
        <c:scaling>
          <c:orientation val="minMax"/>
        </c:scaling>
        <c:delete val="1"/>
        <c:axPos val="b"/>
        <c:numFmt formatCode="General" sourceLinked="1"/>
        <c:majorTickMark val="out"/>
        <c:minorTickMark val="none"/>
        <c:tickLblPos val="none"/>
        <c:crossAx val="7721113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1873-4BB3-96C0-1FBF4E8810C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1873-4BB3-96C0-1FBF4E8810C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1873-4BB3-96C0-1FBF4E8810C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1873-4BB3-96C0-1FBF4E8810C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1873-4BB3-96C0-1FBF4E8810C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1873-4BB3-96C0-1FBF4E8810C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1873-4BB3-96C0-1FBF4E8810C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1873-4BB3-96C0-1FBF4E8810C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1873-4BB3-96C0-1FBF4E8810C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1873-4BB3-96C0-1FBF4E8810C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1873-4BB3-96C0-1FBF4E8810C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1873-4BB3-96C0-1FBF4E8810C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Ad'!$C$261:$C$278</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1873-4BB3-96C0-1FBF4E8810CF}"/>
            </c:ext>
          </c:extLst>
        </c:ser>
        <c:dLbls>
          <c:showLegendKey val="0"/>
          <c:showVal val="0"/>
          <c:showCatName val="0"/>
          <c:showSerName val="0"/>
          <c:showPercent val="0"/>
          <c:showBubbleSize val="0"/>
        </c:dLbls>
        <c:gapWidth val="150"/>
        <c:axId val="77293824"/>
        <c:axId val="77292288"/>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Ad'!$B$261:$B$278</c:f>
              <c:numCache>
                <c:formatCode>[$-409]d\-mmm;@</c:formatCode>
                <c:ptCount val="18"/>
                <c:pt idx="0">
                  <c:v>41484</c:v>
                </c:pt>
                <c:pt idx="1">
                  <c:v>41488</c:v>
                </c:pt>
                <c:pt idx="2">
                  <c:v>41491</c:v>
                </c:pt>
                <c:pt idx="3">
                  <c:v>41493</c:v>
                </c:pt>
                <c:pt idx="4">
                  <c:v>41495</c:v>
                </c:pt>
                <c:pt idx="5">
                  <c:v>41500</c:v>
                </c:pt>
                <c:pt idx="6">
                  <c:v>41507</c:v>
                </c:pt>
                <c:pt idx="7">
                  <c:v>41509</c:v>
                </c:pt>
                <c:pt idx="8">
                  <c:v>41516</c:v>
                </c:pt>
                <c:pt idx="9">
                  <c:v>41520</c:v>
                </c:pt>
                <c:pt idx="10">
                  <c:v>41523</c:v>
                </c:pt>
                <c:pt idx="11">
                  <c:v>41526</c:v>
                </c:pt>
                <c:pt idx="12">
                  <c:v>41527</c:v>
                </c:pt>
                <c:pt idx="13">
                  <c:v>41528</c:v>
                </c:pt>
                <c:pt idx="14">
                  <c:v>41530</c:v>
                </c:pt>
                <c:pt idx="15">
                  <c:v>41535</c:v>
                </c:pt>
                <c:pt idx="16">
                  <c:v>41537</c:v>
                </c:pt>
                <c:pt idx="17">
                  <c:v>41548</c:v>
                </c:pt>
              </c:numCache>
            </c:numRef>
          </c:cat>
          <c:val>
            <c:numRef>
              <c:f>'Print Ad'!$E$261:$E$278</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1873-4BB3-96C0-1FBF4E8810CF}"/>
            </c:ext>
          </c:extLst>
        </c:ser>
        <c:dLbls>
          <c:showLegendKey val="0"/>
          <c:showVal val="0"/>
          <c:showCatName val="0"/>
          <c:showSerName val="0"/>
          <c:showPercent val="0"/>
          <c:showBubbleSize val="0"/>
        </c:dLbls>
        <c:marker val="1"/>
        <c:smooth val="0"/>
        <c:axId val="77272576"/>
        <c:axId val="77274112"/>
      </c:lineChart>
      <c:dateAx>
        <c:axId val="7727257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274112"/>
        <c:crosses val="autoZero"/>
        <c:auto val="0"/>
        <c:lblOffset val="100"/>
        <c:baseTimeUnit val="days"/>
        <c:majorUnit val="7"/>
        <c:majorTimeUnit val="days"/>
        <c:minorUnit val="7"/>
        <c:minorTimeUnit val="days"/>
      </c:dateAx>
      <c:valAx>
        <c:axId val="77274112"/>
        <c:scaling>
          <c:orientation val="minMax"/>
        </c:scaling>
        <c:delete val="1"/>
        <c:axPos val="l"/>
        <c:numFmt formatCode="General" sourceLinked="1"/>
        <c:majorTickMark val="out"/>
        <c:minorTickMark val="none"/>
        <c:tickLblPos val="none"/>
        <c:crossAx val="77272576"/>
        <c:crossesAt val="41441"/>
        <c:crossBetween val="midCat"/>
      </c:valAx>
      <c:valAx>
        <c:axId val="77292288"/>
        <c:scaling>
          <c:orientation val="minMax"/>
        </c:scaling>
        <c:delete val="1"/>
        <c:axPos val="r"/>
        <c:numFmt formatCode="General" sourceLinked="1"/>
        <c:majorTickMark val="out"/>
        <c:minorTickMark val="none"/>
        <c:tickLblPos val="none"/>
        <c:crossAx val="77293824"/>
        <c:crosses val="max"/>
        <c:crossBetween val="between"/>
      </c:valAx>
      <c:catAx>
        <c:axId val="77293824"/>
        <c:scaling>
          <c:orientation val="minMax"/>
        </c:scaling>
        <c:delete val="1"/>
        <c:axPos val="b"/>
        <c:numFmt formatCode="General" sourceLinked="1"/>
        <c:majorTickMark val="out"/>
        <c:minorTickMark val="none"/>
        <c:tickLblPos val="none"/>
        <c:crossAx val="7729228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BC5-497D-AE44-6156BECA0DE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BC5-497D-AE44-6156BECA0DE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BC5-497D-AE44-6156BECA0DE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BC5-497D-AE44-6156BECA0DE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BC5-497D-AE44-6156BECA0DE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BC5-497D-AE44-6156BECA0DE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BC5-497D-AE44-6156BECA0DE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BC5-497D-AE44-6156BECA0DE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BC5-497D-AE44-6156BECA0DE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BC5-497D-AE44-6156BECA0DE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BC5-497D-AE44-6156BECA0DE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BC5-497D-AE44-6156BECA0DE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Ad'!$C$54:$C$71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Ad'!$D$302:$D$319</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0BC5-497D-AE44-6156BECA0DE1}"/>
            </c:ext>
          </c:extLst>
        </c:ser>
        <c:dLbls>
          <c:showLegendKey val="0"/>
          <c:showVal val="0"/>
          <c:showCatName val="0"/>
          <c:showSerName val="0"/>
          <c:showPercent val="0"/>
          <c:showBubbleSize val="0"/>
        </c:dLbls>
        <c:gapWidth val="150"/>
        <c:axId val="77374976"/>
        <c:axId val="77373440"/>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Ad'!$B$302:$B$319</c:f>
              <c:numCache>
                <c:formatCode>[$-409]d\-mmm;@</c:formatCode>
                <c:ptCount val="18"/>
                <c:pt idx="0">
                  <c:v>41365</c:v>
                </c:pt>
                <c:pt idx="1">
                  <c:v>41369</c:v>
                </c:pt>
                <c:pt idx="2">
                  <c:v>41372</c:v>
                </c:pt>
                <c:pt idx="3">
                  <c:v>41374</c:v>
                </c:pt>
                <c:pt idx="4">
                  <c:v>41376</c:v>
                </c:pt>
                <c:pt idx="5">
                  <c:v>41381</c:v>
                </c:pt>
                <c:pt idx="6">
                  <c:v>41388</c:v>
                </c:pt>
                <c:pt idx="7">
                  <c:v>41390</c:v>
                </c:pt>
                <c:pt idx="8">
                  <c:v>41397</c:v>
                </c:pt>
                <c:pt idx="9">
                  <c:v>41401</c:v>
                </c:pt>
                <c:pt idx="10">
                  <c:v>41404</c:v>
                </c:pt>
                <c:pt idx="11">
                  <c:v>41407</c:v>
                </c:pt>
                <c:pt idx="12">
                  <c:v>41408</c:v>
                </c:pt>
                <c:pt idx="13">
                  <c:v>41409</c:v>
                </c:pt>
                <c:pt idx="14">
                  <c:v>41411</c:v>
                </c:pt>
                <c:pt idx="15">
                  <c:v>41416</c:v>
                </c:pt>
                <c:pt idx="16">
                  <c:v>41418</c:v>
                </c:pt>
                <c:pt idx="17">
                  <c:v>41426</c:v>
                </c:pt>
              </c:numCache>
            </c:numRef>
          </c:cat>
          <c:val>
            <c:numRef>
              <c:f>'Print Ad'!$E$302:$E$319</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0BC5-497D-AE44-6156BECA0DE1}"/>
            </c:ext>
          </c:extLst>
        </c:ser>
        <c:dLbls>
          <c:showLegendKey val="0"/>
          <c:showVal val="0"/>
          <c:showCatName val="0"/>
          <c:showSerName val="0"/>
          <c:showPercent val="0"/>
          <c:showBubbleSize val="0"/>
        </c:dLbls>
        <c:marker val="1"/>
        <c:smooth val="0"/>
        <c:axId val="77337344"/>
        <c:axId val="77338880"/>
      </c:lineChart>
      <c:dateAx>
        <c:axId val="773373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338880"/>
        <c:crosses val="autoZero"/>
        <c:auto val="0"/>
        <c:lblOffset val="100"/>
        <c:baseTimeUnit val="days"/>
        <c:majorUnit val="7"/>
        <c:majorTimeUnit val="days"/>
        <c:minorUnit val="7"/>
        <c:minorTimeUnit val="days"/>
      </c:dateAx>
      <c:valAx>
        <c:axId val="77338880"/>
        <c:scaling>
          <c:orientation val="minMax"/>
        </c:scaling>
        <c:delete val="1"/>
        <c:axPos val="l"/>
        <c:numFmt formatCode="General" sourceLinked="1"/>
        <c:majorTickMark val="out"/>
        <c:minorTickMark val="none"/>
        <c:tickLblPos val="none"/>
        <c:crossAx val="77337344"/>
        <c:crossesAt val="41441"/>
        <c:crossBetween val="midCat"/>
      </c:valAx>
      <c:valAx>
        <c:axId val="77373440"/>
        <c:scaling>
          <c:orientation val="minMax"/>
        </c:scaling>
        <c:delete val="1"/>
        <c:axPos val="r"/>
        <c:numFmt formatCode="General" sourceLinked="1"/>
        <c:majorTickMark val="out"/>
        <c:minorTickMark val="none"/>
        <c:tickLblPos val="none"/>
        <c:crossAx val="77374976"/>
        <c:crosses val="max"/>
        <c:crossBetween val="between"/>
      </c:valAx>
      <c:catAx>
        <c:axId val="77374976"/>
        <c:scaling>
          <c:orientation val="minMax"/>
        </c:scaling>
        <c:delete val="1"/>
        <c:axPos val="b"/>
        <c:numFmt formatCode="General" sourceLinked="1"/>
        <c:majorTickMark val="out"/>
        <c:minorTickMark val="none"/>
        <c:tickLblPos val="none"/>
        <c:crossAx val="7737344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D55-4A04-8186-0861FFB98496}"/>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D55-4A04-8186-0861FFB98496}"/>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D55-4A04-8186-0861FFB98496}"/>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D55-4A04-8186-0861FFB98496}"/>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D55-4A04-8186-0861FFB98496}"/>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D55-4A04-8186-0861FFB98496}"/>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D55-4A04-8186-0861FFB98496}"/>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D55-4A04-8186-0861FFB98496}"/>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D55-4A04-8186-0861FFB98496}"/>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D55-4A04-8186-0861FFB98496}"/>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D55-4A04-8186-0861FFB98496}"/>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D55-4A04-8186-0861FFB98496}"/>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Ad'!$C$344:$C$361</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Ad'!$D$344:$D$361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AD55-4A04-8186-0861FFB98496}"/>
            </c:ext>
          </c:extLst>
        </c:ser>
        <c:dLbls>
          <c:showLegendKey val="0"/>
          <c:showVal val="0"/>
          <c:showCatName val="0"/>
          <c:showSerName val="0"/>
          <c:showPercent val="0"/>
          <c:showBubbleSize val="0"/>
        </c:dLbls>
        <c:gapWidth val="150"/>
        <c:axId val="77456896"/>
        <c:axId val="77455360"/>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Ad'!$B$344:$B$361</c:f>
              <c:numCache>
                <c:formatCode>[$-409]d\-mmm;@</c:formatCode>
                <c:ptCount val="18"/>
                <c:pt idx="0">
                  <c:v>41428</c:v>
                </c:pt>
                <c:pt idx="1">
                  <c:v>41432</c:v>
                </c:pt>
                <c:pt idx="2">
                  <c:v>41435</c:v>
                </c:pt>
                <c:pt idx="3">
                  <c:v>41437</c:v>
                </c:pt>
                <c:pt idx="4">
                  <c:v>41439</c:v>
                </c:pt>
                <c:pt idx="5">
                  <c:v>41444</c:v>
                </c:pt>
                <c:pt idx="6">
                  <c:v>41451</c:v>
                </c:pt>
                <c:pt idx="7">
                  <c:v>41453</c:v>
                </c:pt>
                <c:pt idx="8">
                  <c:v>41460</c:v>
                </c:pt>
                <c:pt idx="9">
                  <c:v>41464</c:v>
                </c:pt>
                <c:pt idx="10">
                  <c:v>41467</c:v>
                </c:pt>
                <c:pt idx="11">
                  <c:v>41470</c:v>
                </c:pt>
                <c:pt idx="12">
                  <c:v>41471</c:v>
                </c:pt>
                <c:pt idx="13">
                  <c:v>41472</c:v>
                </c:pt>
                <c:pt idx="14">
                  <c:v>41474</c:v>
                </c:pt>
                <c:pt idx="15">
                  <c:v>41478</c:v>
                </c:pt>
                <c:pt idx="16">
                  <c:v>41480</c:v>
                </c:pt>
                <c:pt idx="17">
                  <c:v>41487</c:v>
                </c:pt>
              </c:numCache>
            </c:numRef>
          </c:cat>
          <c:val>
            <c:numRef>
              <c:f>'Print Ad'!$E$344:$E$361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AD55-4A04-8186-0861FFB98496}"/>
            </c:ext>
          </c:extLst>
        </c:ser>
        <c:dLbls>
          <c:showLegendKey val="0"/>
          <c:showVal val="0"/>
          <c:showCatName val="0"/>
          <c:showSerName val="0"/>
          <c:showPercent val="0"/>
          <c:showBubbleSize val="0"/>
        </c:dLbls>
        <c:marker val="1"/>
        <c:smooth val="0"/>
        <c:axId val="77415168"/>
        <c:axId val="77416704"/>
      </c:lineChart>
      <c:dateAx>
        <c:axId val="7741516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416704"/>
        <c:crosses val="autoZero"/>
        <c:auto val="0"/>
        <c:lblOffset val="100"/>
        <c:baseTimeUnit val="days"/>
        <c:majorUnit val="7"/>
        <c:majorTimeUnit val="days"/>
        <c:minorUnit val="7"/>
        <c:minorTimeUnit val="days"/>
      </c:dateAx>
      <c:valAx>
        <c:axId val="77416704"/>
        <c:scaling>
          <c:orientation val="minMax"/>
        </c:scaling>
        <c:delete val="1"/>
        <c:axPos val="l"/>
        <c:numFmt formatCode="General" sourceLinked="1"/>
        <c:majorTickMark val="out"/>
        <c:minorTickMark val="none"/>
        <c:tickLblPos val="none"/>
        <c:crossAx val="77415168"/>
        <c:crossesAt val="41441"/>
        <c:crossBetween val="midCat"/>
      </c:valAx>
      <c:valAx>
        <c:axId val="77455360"/>
        <c:scaling>
          <c:orientation val="minMax"/>
        </c:scaling>
        <c:delete val="1"/>
        <c:axPos val="r"/>
        <c:numFmt formatCode="General" sourceLinked="1"/>
        <c:majorTickMark val="out"/>
        <c:minorTickMark val="none"/>
        <c:tickLblPos val="none"/>
        <c:crossAx val="77456896"/>
        <c:crosses val="max"/>
        <c:crossBetween val="between"/>
      </c:valAx>
      <c:catAx>
        <c:axId val="77456896"/>
        <c:scaling>
          <c:orientation val="minMax"/>
        </c:scaling>
        <c:delete val="1"/>
        <c:axPos val="b"/>
        <c:numFmt formatCode="General" sourceLinked="1"/>
        <c:majorTickMark val="out"/>
        <c:minorTickMark val="none"/>
        <c:tickLblPos val="none"/>
        <c:crossAx val="7745536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3735-46BC-9DC6-F0C174547C5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3735-46BC-9DC6-F0C174547C5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3735-46BC-9DC6-F0C174547C5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3735-46BC-9DC6-F0C174547C5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3735-46BC-9DC6-F0C174547C5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3735-46BC-9DC6-F0C174547C5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3735-46BC-9DC6-F0C174547C5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3735-46BC-9DC6-F0C174547C5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3735-46BC-9DC6-F0C174547C5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3735-46BC-9DC6-F0C174547C5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3735-46BC-9DC6-F0C174547C5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3735-46BC-9DC6-F0C174547C5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Ad'!$C$385:$C$402</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Ad'!$D$385:$D$402</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3735-46BC-9DC6-F0C174547C5F}"/>
            </c:ext>
          </c:extLst>
        </c:ser>
        <c:dLbls>
          <c:showLegendKey val="0"/>
          <c:showVal val="0"/>
          <c:showCatName val="0"/>
          <c:showSerName val="0"/>
          <c:showPercent val="0"/>
          <c:showBubbleSize val="0"/>
        </c:dLbls>
        <c:gapWidth val="150"/>
        <c:axId val="77533952"/>
        <c:axId val="77655040"/>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Ad'!$B$385:$B$402</c:f>
              <c:numCache>
                <c:formatCode>[$-409]d\-mmm;@</c:formatCode>
                <c:ptCount val="18"/>
                <c:pt idx="0">
                  <c:v>41393</c:v>
                </c:pt>
                <c:pt idx="1">
                  <c:v>41397</c:v>
                </c:pt>
                <c:pt idx="2">
                  <c:v>41400</c:v>
                </c:pt>
                <c:pt idx="3">
                  <c:v>41402</c:v>
                </c:pt>
                <c:pt idx="4">
                  <c:v>41404</c:v>
                </c:pt>
                <c:pt idx="5">
                  <c:v>41409</c:v>
                </c:pt>
                <c:pt idx="6">
                  <c:v>41416</c:v>
                </c:pt>
                <c:pt idx="7">
                  <c:v>41418</c:v>
                </c:pt>
                <c:pt idx="8">
                  <c:v>41425</c:v>
                </c:pt>
                <c:pt idx="9">
                  <c:v>41429</c:v>
                </c:pt>
                <c:pt idx="10">
                  <c:v>41432</c:v>
                </c:pt>
                <c:pt idx="11">
                  <c:v>41435</c:v>
                </c:pt>
                <c:pt idx="12">
                  <c:v>41436</c:v>
                </c:pt>
                <c:pt idx="13">
                  <c:v>41437</c:v>
                </c:pt>
                <c:pt idx="14">
                  <c:v>41439</c:v>
                </c:pt>
                <c:pt idx="15">
                  <c:v>41444</c:v>
                </c:pt>
                <c:pt idx="16">
                  <c:v>41446</c:v>
                </c:pt>
                <c:pt idx="17">
                  <c:v>41456</c:v>
                </c:pt>
              </c:numCache>
            </c:numRef>
          </c:cat>
          <c:val>
            <c:numRef>
              <c:f>'Print Ad'!$E$385:$E$402</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3735-46BC-9DC6-F0C174547C5F}"/>
            </c:ext>
          </c:extLst>
        </c:ser>
        <c:dLbls>
          <c:showLegendKey val="0"/>
          <c:showVal val="0"/>
          <c:showCatName val="0"/>
          <c:showSerName val="0"/>
          <c:showPercent val="0"/>
          <c:showBubbleSize val="0"/>
        </c:dLbls>
        <c:marker val="1"/>
        <c:smooth val="0"/>
        <c:axId val="77651968"/>
        <c:axId val="77653504"/>
      </c:lineChart>
      <c:dateAx>
        <c:axId val="7765196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653504"/>
        <c:crosses val="autoZero"/>
        <c:auto val="0"/>
        <c:lblOffset val="100"/>
        <c:baseTimeUnit val="days"/>
        <c:majorUnit val="7"/>
        <c:majorTimeUnit val="days"/>
        <c:minorUnit val="7"/>
        <c:minorTimeUnit val="days"/>
      </c:dateAx>
      <c:valAx>
        <c:axId val="77653504"/>
        <c:scaling>
          <c:orientation val="minMax"/>
        </c:scaling>
        <c:delete val="1"/>
        <c:axPos val="l"/>
        <c:numFmt formatCode="General" sourceLinked="1"/>
        <c:majorTickMark val="out"/>
        <c:minorTickMark val="none"/>
        <c:tickLblPos val="none"/>
        <c:crossAx val="77651968"/>
        <c:crossesAt val="41441"/>
        <c:crossBetween val="midCat"/>
      </c:valAx>
      <c:valAx>
        <c:axId val="77655040"/>
        <c:scaling>
          <c:orientation val="minMax"/>
        </c:scaling>
        <c:delete val="1"/>
        <c:axPos val="r"/>
        <c:numFmt formatCode="General" sourceLinked="1"/>
        <c:majorTickMark val="out"/>
        <c:minorTickMark val="none"/>
        <c:tickLblPos val="none"/>
        <c:crossAx val="77533952"/>
        <c:crosses val="max"/>
        <c:crossBetween val="between"/>
      </c:valAx>
      <c:catAx>
        <c:axId val="77533952"/>
        <c:scaling>
          <c:orientation val="minMax"/>
        </c:scaling>
        <c:delete val="1"/>
        <c:axPos val="b"/>
        <c:numFmt formatCode="General" sourceLinked="1"/>
        <c:majorTickMark val="out"/>
        <c:minorTickMark val="none"/>
        <c:tickLblPos val="none"/>
        <c:crossAx val="7765504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A49-4095-ACFB-BCBA5451FA49}"/>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A49-4095-ACFB-BCBA5451FA49}"/>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A49-4095-ACFB-BCBA5451FA49}"/>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A49-4095-ACFB-BCBA5451FA49}"/>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A49-4095-ACFB-BCBA5451FA49}"/>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A49-4095-ACFB-BCBA5451FA49}"/>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A49-4095-ACFB-BCBA5451FA49}"/>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A49-4095-ACFB-BCBA5451FA49}"/>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A49-4095-ACFB-BCBA5451FA49}"/>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A49-4095-ACFB-BCBA5451FA49}"/>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A49-4095-ACFB-BCBA5451FA49}"/>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A49-4095-ACFB-BCBA5451FA49}"/>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Tool'!$C$138:$C$155</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Tool'!$D$138:$D$155</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AA49-4095-ACFB-BCBA5451FA49}"/>
            </c:ext>
          </c:extLst>
        </c:ser>
        <c:dLbls>
          <c:showLegendKey val="0"/>
          <c:showVal val="0"/>
          <c:showCatName val="0"/>
          <c:showSerName val="0"/>
          <c:showPercent val="0"/>
          <c:showBubbleSize val="0"/>
        </c:dLbls>
        <c:gapWidth val="150"/>
        <c:axId val="74321920"/>
        <c:axId val="74238208"/>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Tool'!$B$138:$B$155</c:f>
              <c:numCache>
                <c:formatCode>[$-409]d\-mmm;@</c:formatCode>
                <c:ptCount val="18"/>
                <c:pt idx="0">
                  <c:v>41554</c:v>
                </c:pt>
                <c:pt idx="1">
                  <c:v>41558</c:v>
                </c:pt>
                <c:pt idx="2">
                  <c:v>41561</c:v>
                </c:pt>
                <c:pt idx="3">
                  <c:v>41563</c:v>
                </c:pt>
                <c:pt idx="4">
                  <c:v>41565</c:v>
                </c:pt>
                <c:pt idx="5">
                  <c:v>41570</c:v>
                </c:pt>
                <c:pt idx="6">
                  <c:v>41577</c:v>
                </c:pt>
                <c:pt idx="7">
                  <c:v>41579</c:v>
                </c:pt>
                <c:pt idx="8">
                  <c:v>41584</c:v>
                </c:pt>
                <c:pt idx="9">
                  <c:v>41586</c:v>
                </c:pt>
                <c:pt idx="10">
                  <c:v>41589</c:v>
                </c:pt>
                <c:pt idx="11">
                  <c:v>41591</c:v>
                </c:pt>
                <c:pt idx="12">
                  <c:v>41592</c:v>
                </c:pt>
                <c:pt idx="13">
                  <c:v>41593</c:v>
                </c:pt>
                <c:pt idx="14">
                  <c:v>41596</c:v>
                </c:pt>
                <c:pt idx="15">
                  <c:v>41600</c:v>
                </c:pt>
                <c:pt idx="16">
                  <c:v>41603</c:v>
                </c:pt>
                <c:pt idx="17">
                  <c:v>41603</c:v>
                </c:pt>
              </c:numCache>
            </c:numRef>
          </c:cat>
          <c:val>
            <c:numRef>
              <c:f>'Using the Scheduler Tool'!$E$138:$E$155</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AA49-4095-ACFB-BCBA5451FA49}"/>
            </c:ext>
          </c:extLst>
        </c:ser>
        <c:dLbls>
          <c:showLegendKey val="0"/>
          <c:showVal val="0"/>
          <c:showCatName val="0"/>
          <c:showSerName val="0"/>
          <c:showPercent val="0"/>
          <c:showBubbleSize val="0"/>
        </c:dLbls>
        <c:marker val="1"/>
        <c:smooth val="0"/>
        <c:axId val="74198016"/>
        <c:axId val="74236672"/>
      </c:lineChart>
      <c:dateAx>
        <c:axId val="7419801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236672"/>
        <c:crosses val="autoZero"/>
        <c:auto val="0"/>
        <c:lblOffset val="100"/>
        <c:baseTimeUnit val="days"/>
        <c:majorUnit val="7"/>
        <c:majorTimeUnit val="days"/>
        <c:minorUnit val="7"/>
        <c:minorTimeUnit val="days"/>
      </c:dateAx>
      <c:valAx>
        <c:axId val="74236672"/>
        <c:scaling>
          <c:orientation val="minMax"/>
        </c:scaling>
        <c:delete val="1"/>
        <c:axPos val="l"/>
        <c:numFmt formatCode="General" sourceLinked="1"/>
        <c:majorTickMark val="out"/>
        <c:minorTickMark val="none"/>
        <c:tickLblPos val="none"/>
        <c:crossAx val="74198016"/>
        <c:crossesAt val="41441"/>
        <c:crossBetween val="midCat"/>
      </c:valAx>
      <c:valAx>
        <c:axId val="74238208"/>
        <c:scaling>
          <c:orientation val="minMax"/>
        </c:scaling>
        <c:delete val="1"/>
        <c:axPos val="r"/>
        <c:numFmt formatCode="General" sourceLinked="1"/>
        <c:majorTickMark val="out"/>
        <c:minorTickMark val="none"/>
        <c:tickLblPos val="none"/>
        <c:crossAx val="74321920"/>
        <c:crosses val="max"/>
        <c:crossBetween val="between"/>
      </c:valAx>
      <c:catAx>
        <c:axId val="74321920"/>
        <c:scaling>
          <c:orientation val="minMax"/>
        </c:scaling>
        <c:delete val="1"/>
        <c:axPos val="b"/>
        <c:numFmt formatCode="General" sourceLinked="1"/>
        <c:majorTickMark val="out"/>
        <c:minorTickMark val="none"/>
        <c:tickLblPos val="none"/>
        <c:crossAx val="7423820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'Print Ad'!$D$53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64C-4690-8984-65EF9E9687F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64C-4690-8984-65EF9E9687F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64C-4690-8984-65EF9E9687F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64C-4690-8984-65EF9E9687F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64C-4690-8984-65EF9E9687F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64C-4690-8984-65EF9E9687F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64C-4690-8984-65EF9E9687F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64C-4690-8984-65EF9E9687F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64C-4690-8984-65EF9E9687F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64C-4690-8984-65EF9E9687F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64C-4690-8984-65EF9E9687F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64C-4690-8984-65EF9E9687F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'Print Ad'!$C$426:$C$443</c:f>
              <c:strCache>
                <c:ptCount val="18"/>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Review production estimates</c:v>
                </c:pt>
                <c:pt idx="14">
                  <c:v>Upload art files to printer FTP</c:v>
                </c:pt>
                <c:pt idx="15">
                  <c:v>Review proofs</c:v>
                </c:pt>
                <c:pt idx="16">
                  <c:v>Press check</c:v>
                </c:pt>
                <c:pt idx="17">
                  <c:v>Delivery to Facility</c:v>
                </c:pt>
              </c:strCache>
            </c:strRef>
          </c:cat>
          <c:val>
            <c:numRef>
              <c:f>'Print Ad'!$D$426:$D$443</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464C-4690-8984-65EF9E9687F8}"/>
            </c:ext>
          </c:extLst>
        </c:ser>
        <c:dLbls>
          <c:showLegendKey val="0"/>
          <c:showVal val="0"/>
          <c:showCatName val="0"/>
          <c:showSerName val="0"/>
          <c:showPercent val="0"/>
          <c:showBubbleSize val="0"/>
        </c:dLbls>
        <c:gapWidth val="150"/>
        <c:axId val="77672448"/>
        <c:axId val="77662464"/>
      </c:barChart>
      <c:lineChart>
        <c:grouping val="standard"/>
        <c:varyColors val="0"/>
        <c:ser>
          <c:idx val="0"/>
          <c:order val="0"/>
          <c:tx>
            <c:strRef>
              <c:f>'Print Ad'!$B$53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'Print Ad'!$B$426:$B$443</c:f>
              <c:numCache>
                <c:formatCode>[$-409]d\-mmm;@</c:formatCode>
                <c:ptCount val="18"/>
                <c:pt idx="0">
                  <c:v>41519</c:v>
                </c:pt>
                <c:pt idx="1">
                  <c:v>41523</c:v>
                </c:pt>
                <c:pt idx="2">
                  <c:v>41526</c:v>
                </c:pt>
                <c:pt idx="3">
                  <c:v>41528</c:v>
                </c:pt>
                <c:pt idx="4">
                  <c:v>41530</c:v>
                </c:pt>
                <c:pt idx="5">
                  <c:v>41535</c:v>
                </c:pt>
                <c:pt idx="6">
                  <c:v>41542</c:v>
                </c:pt>
                <c:pt idx="7">
                  <c:v>41544</c:v>
                </c:pt>
                <c:pt idx="8">
                  <c:v>41551</c:v>
                </c:pt>
                <c:pt idx="9">
                  <c:v>41555</c:v>
                </c:pt>
                <c:pt idx="10">
                  <c:v>41558</c:v>
                </c:pt>
                <c:pt idx="11">
                  <c:v>41561</c:v>
                </c:pt>
                <c:pt idx="12">
                  <c:v>41562</c:v>
                </c:pt>
                <c:pt idx="13">
                  <c:v>41563</c:v>
                </c:pt>
                <c:pt idx="14">
                  <c:v>41565</c:v>
                </c:pt>
                <c:pt idx="15">
                  <c:v>41570</c:v>
                </c:pt>
                <c:pt idx="16">
                  <c:v>41572</c:v>
                </c:pt>
                <c:pt idx="17">
                  <c:v>41579</c:v>
                </c:pt>
              </c:numCache>
            </c:numRef>
          </c:cat>
          <c:val>
            <c:numRef>
              <c:f>'Print Ad'!$E$426:$E$443</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464C-4690-8984-65EF9E9687F8}"/>
            </c:ext>
          </c:extLst>
        </c:ser>
        <c:dLbls>
          <c:showLegendKey val="0"/>
          <c:showVal val="0"/>
          <c:showCatName val="0"/>
          <c:showSerName val="0"/>
          <c:showPercent val="0"/>
          <c:showBubbleSize val="0"/>
        </c:dLbls>
        <c:marker val="1"/>
        <c:smooth val="0"/>
        <c:axId val="77569024"/>
        <c:axId val="77660928"/>
      </c:lineChart>
      <c:dateAx>
        <c:axId val="7756902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7660928"/>
        <c:crosses val="autoZero"/>
        <c:auto val="0"/>
        <c:lblOffset val="100"/>
        <c:baseTimeUnit val="days"/>
        <c:majorUnit val="7"/>
        <c:majorTimeUnit val="days"/>
        <c:minorUnit val="7"/>
        <c:minorTimeUnit val="days"/>
      </c:dateAx>
      <c:valAx>
        <c:axId val="77660928"/>
        <c:scaling>
          <c:orientation val="minMax"/>
        </c:scaling>
        <c:delete val="1"/>
        <c:axPos val="l"/>
        <c:numFmt formatCode="General" sourceLinked="1"/>
        <c:majorTickMark val="out"/>
        <c:minorTickMark val="none"/>
        <c:tickLblPos val="none"/>
        <c:crossAx val="77569024"/>
        <c:crossesAt val="41441"/>
        <c:crossBetween val="midCat"/>
      </c:valAx>
      <c:valAx>
        <c:axId val="77662464"/>
        <c:scaling>
          <c:orientation val="minMax"/>
        </c:scaling>
        <c:delete val="1"/>
        <c:axPos val="r"/>
        <c:numFmt formatCode="General" sourceLinked="1"/>
        <c:majorTickMark val="out"/>
        <c:minorTickMark val="none"/>
        <c:tickLblPos val="none"/>
        <c:crossAx val="77672448"/>
        <c:crosses val="max"/>
        <c:crossBetween val="between"/>
      </c:valAx>
      <c:catAx>
        <c:axId val="77672448"/>
        <c:scaling>
          <c:orientation val="minMax"/>
        </c:scaling>
        <c:delete val="1"/>
        <c:axPos val="b"/>
        <c:numFmt formatCode="General" sourceLinked="1"/>
        <c:majorTickMark val="out"/>
        <c:minorTickMark val="none"/>
        <c:tickLblPos val="none"/>
        <c:crossAx val="776624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7E40-45C8-B9AC-95C8A3F4A8E9}"/>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7E40-45C8-B9AC-95C8A3F4A8E9}"/>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7E40-45C8-B9AC-95C8A3F4A8E9}"/>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7E40-45C8-B9AC-95C8A3F4A8E9}"/>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7E40-45C8-B9AC-95C8A3F4A8E9}"/>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7E40-45C8-B9AC-95C8A3F4A8E9}"/>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7E40-45C8-B9AC-95C8A3F4A8E9}"/>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7E40-45C8-B9AC-95C8A3F4A8E9}"/>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7E40-45C8-B9AC-95C8A3F4A8E9}"/>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7E40-45C8-B9AC-95C8A3F4A8E9}"/>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7E40-45C8-B9AC-95C8A3F4A8E9}"/>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7E40-45C8-B9AC-95C8A3F4A8E9}"/>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Fulfillment!$C$53:$C$69</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Fulfillment!$D$53:$D$69</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7E40-45C8-B9AC-95C8A3F4A8E9}"/>
            </c:ext>
          </c:extLst>
        </c:ser>
        <c:dLbls>
          <c:showLegendKey val="0"/>
          <c:showVal val="0"/>
          <c:showCatName val="0"/>
          <c:showSerName val="0"/>
          <c:showPercent val="0"/>
          <c:showBubbleSize val="0"/>
        </c:dLbls>
        <c:gapWidth val="150"/>
        <c:axId val="78299520"/>
        <c:axId val="78297728"/>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Fulfillment!$B$53:$B$69</c:f>
              <c:numCache>
                <c:formatCode>[$-409]d\-mmm;@</c:formatCode>
                <c:ptCount val="17"/>
                <c:pt idx="0">
                  <c:v>41481</c:v>
                </c:pt>
                <c:pt idx="1">
                  <c:v>41488</c:v>
                </c:pt>
                <c:pt idx="2">
                  <c:v>41491</c:v>
                </c:pt>
                <c:pt idx="3">
                  <c:v>41493</c:v>
                </c:pt>
                <c:pt idx="4">
                  <c:v>41495</c:v>
                </c:pt>
                <c:pt idx="5">
                  <c:v>41500</c:v>
                </c:pt>
                <c:pt idx="6">
                  <c:v>41505</c:v>
                </c:pt>
                <c:pt idx="7">
                  <c:v>41508</c:v>
                </c:pt>
                <c:pt idx="8">
                  <c:v>41513</c:v>
                </c:pt>
                <c:pt idx="9">
                  <c:v>41515</c:v>
                </c:pt>
                <c:pt idx="10">
                  <c:v>41516</c:v>
                </c:pt>
                <c:pt idx="11">
                  <c:v>41519</c:v>
                </c:pt>
                <c:pt idx="12">
                  <c:v>41520</c:v>
                </c:pt>
                <c:pt idx="13">
                  <c:v>41523</c:v>
                </c:pt>
                <c:pt idx="14">
                  <c:v>41530</c:v>
                </c:pt>
                <c:pt idx="15">
                  <c:v>41537</c:v>
                </c:pt>
                <c:pt idx="16">
                  <c:v>41548</c:v>
                </c:pt>
              </c:numCache>
            </c:numRef>
          </c:cat>
          <c:val>
            <c:numRef>
              <c:f>Fulfillment!$E$53:$E$69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7E40-45C8-B9AC-95C8A3F4A8E9}"/>
            </c:ext>
          </c:extLst>
        </c:ser>
        <c:dLbls>
          <c:showLegendKey val="0"/>
          <c:showVal val="0"/>
          <c:showCatName val="0"/>
          <c:showSerName val="0"/>
          <c:showPercent val="0"/>
          <c:showBubbleSize val="0"/>
        </c:dLbls>
        <c:marker val="1"/>
        <c:smooth val="0"/>
        <c:axId val="78261632"/>
        <c:axId val="78296192"/>
      </c:lineChart>
      <c:dateAx>
        <c:axId val="7826163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296192"/>
        <c:crosses val="autoZero"/>
        <c:auto val="0"/>
        <c:lblOffset val="100"/>
        <c:baseTimeUnit val="days"/>
        <c:majorUnit val="7"/>
        <c:majorTimeUnit val="days"/>
        <c:minorUnit val="7"/>
        <c:minorTimeUnit val="days"/>
      </c:dateAx>
      <c:valAx>
        <c:axId val="78296192"/>
        <c:scaling>
          <c:orientation val="minMax"/>
        </c:scaling>
        <c:delete val="1"/>
        <c:axPos val="l"/>
        <c:numFmt formatCode="General" sourceLinked="1"/>
        <c:majorTickMark val="out"/>
        <c:minorTickMark val="none"/>
        <c:tickLblPos val="none"/>
        <c:crossAx val="78261632"/>
        <c:crossesAt val="41441"/>
        <c:crossBetween val="midCat"/>
      </c:valAx>
      <c:valAx>
        <c:axId val="78297728"/>
        <c:scaling>
          <c:orientation val="minMax"/>
        </c:scaling>
        <c:delete val="1"/>
        <c:axPos val="r"/>
        <c:numFmt formatCode="General" sourceLinked="1"/>
        <c:majorTickMark val="out"/>
        <c:minorTickMark val="none"/>
        <c:tickLblPos val="none"/>
        <c:crossAx val="78299520"/>
        <c:crosses val="max"/>
        <c:crossBetween val="between"/>
      </c:valAx>
      <c:catAx>
        <c:axId val="78299520"/>
        <c:scaling>
          <c:orientation val="minMax"/>
        </c:scaling>
        <c:delete val="1"/>
        <c:axPos val="b"/>
        <c:numFmt formatCode="General" sourceLinked="1"/>
        <c:majorTickMark val="out"/>
        <c:minorTickMark val="none"/>
        <c:tickLblPos val="none"/>
        <c:crossAx val="7829772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8D9-4A97-A876-55936D5EA84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8D9-4A97-A876-55936D5EA84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8D9-4A97-A876-55936D5EA84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8D9-4A97-A876-55936D5EA84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8D9-4A97-A876-55936D5EA84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8D9-4A97-A876-55936D5EA84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8D9-4A97-A876-55936D5EA84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8D9-4A97-A876-55936D5EA84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8D9-4A97-A876-55936D5EA84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8D9-4A97-A876-55936D5EA84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8D9-4A97-A876-55936D5EA84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8D9-4A97-A876-55936D5EA84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Fulfillment!$C$93:$C$109</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Fulfillment!$D$93:$D$109</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08D9-4A97-A876-55936D5EA841}"/>
            </c:ext>
          </c:extLst>
        </c:ser>
        <c:dLbls>
          <c:showLegendKey val="0"/>
          <c:showVal val="0"/>
          <c:showCatName val="0"/>
          <c:showSerName val="0"/>
          <c:showPercent val="0"/>
          <c:showBubbleSize val="0"/>
        </c:dLbls>
        <c:gapWidth val="150"/>
        <c:axId val="78380416"/>
        <c:axId val="78378880"/>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Fulfillment!$B$93:$B$109</c:f>
              <c:numCache>
                <c:formatCode>[$-409]d\-mmm;@</c:formatCode>
                <c:ptCount val="17"/>
                <c:pt idx="0">
                  <c:v>41453</c:v>
                </c:pt>
                <c:pt idx="1">
                  <c:v>41460</c:v>
                </c:pt>
                <c:pt idx="2">
                  <c:v>41463</c:v>
                </c:pt>
                <c:pt idx="3">
                  <c:v>41465</c:v>
                </c:pt>
                <c:pt idx="4">
                  <c:v>41467</c:v>
                </c:pt>
                <c:pt idx="5">
                  <c:v>41472</c:v>
                </c:pt>
                <c:pt idx="6">
                  <c:v>41477</c:v>
                </c:pt>
                <c:pt idx="7">
                  <c:v>41480</c:v>
                </c:pt>
                <c:pt idx="8">
                  <c:v>41485</c:v>
                </c:pt>
                <c:pt idx="9">
                  <c:v>41487</c:v>
                </c:pt>
                <c:pt idx="10">
                  <c:v>41488</c:v>
                </c:pt>
                <c:pt idx="11">
                  <c:v>41491</c:v>
                </c:pt>
                <c:pt idx="12">
                  <c:v>41492</c:v>
                </c:pt>
                <c:pt idx="13">
                  <c:v>41495</c:v>
                </c:pt>
                <c:pt idx="14">
                  <c:v>41502</c:v>
                </c:pt>
                <c:pt idx="15">
                  <c:v>41508</c:v>
                </c:pt>
                <c:pt idx="16">
                  <c:v>41518</c:v>
                </c:pt>
              </c:numCache>
            </c:numRef>
          </c:cat>
          <c:val>
            <c:numRef>
              <c:f>Fulfillment!$E$93:$E$109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08D9-4A97-A876-55936D5EA841}"/>
            </c:ext>
          </c:extLst>
        </c:ser>
        <c:dLbls>
          <c:showLegendKey val="0"/>
          <c:showVal val="0"/>
          <c:showCatName val="0"/>
          <c:showSerName val="0"/>
          <c:showPercent val="0"/>
          <c:showBubbleSize val="0"/>
        </c:dLbls>
        <c:marker val="1"/>
        <c:smooth val="0"/>
        <c:axId val="78334592"/>
        <c:axId val="78377344"/>
      </c:lineChart>
      <c:dateAx>
        <c:axId val="7833459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377344"/>
        <c:crosses val="autoZero"/>
        <c:auto val="0"/>
        <c:lblOffset val="100"/>
        <c:baseTimeUnit val="days"/>
        <c:majorUnit val="7"/>
        <c:majorTimeUnit val="days"/>
        <c:minorUnit val="7"/>
        <c:minorTimeUnit val="days"/>
      </c:dateAx>
      <c:valAx>
        <c:axId val="78377344"/>
        <c:scaling>
          <c:orientation val="minMax"/>
        </c:scaling>
        <c:delete val="1"/>
        <c:axPos val="l"/>
        <c:numFmt formatCode="General" sourceLinked="1"/>
        <c:majorTickMark val="out"/>
        <c:minorTickMark val="none"/>
        <c:tickLblPos val="none"/>
        <c:crossAx val="78334592"/>
        <c:crossesAt val="41441"/>
        <c:crossBetween val="midCat"/>
      </c:valAx>
      <c:valAx>
        <c:axId val="78378880"/>
        <c:scaling>
          <c:orientation val="minMax"/>
        </c:scaling>
        <c:delete val="1"/>
        <c:axPos val="r"/>
        <c:numFmt formatCode="General" sourceLinked="1"/>
        <c:majorTickMark val="out"/>
        <c:minorTickMark val="none"/>
        <c:tickLblPos val="none"/>
        <c:crossAx val="78380416"/>
        <c:crosses val="max"/>
        <c:crossBetween val="between"/>
      </c:valAx>
      <c:catAx>
        <c:axId val="78380416"/>
        <c:scaling>
          <c:orientation val="minMax"/>
        </c:scaling>
        <c:delete val="1"/>
        <c:axPos val="b"/>
        <c:numFmt formatCode="General" sourceLinked="1"/>
        <c:majorTickMark val="out"/>
        <c:minorTickMark val="none"/>
        <c:tickLblPos val="none"/>
        <c:crossAx val="7837888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974-4141-98D2-6E795B6C86E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974-4141-98D2-6E795B6C86E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974-4141-98D2-6E795B6C86E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974-4141-98D2-6E795B6C86E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974-4141-98D2-6E795B6C86E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974-4141-98D2-6E795B6C86E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974-4141-98D2-6E795B6C86E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974-4141-98D2-6E795B6C86E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974-4141-98D2-6E795B6C86E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974-4141-98D2-6E795B6C86E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974-4141-98D2-6E795B6C86E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974-4141-98D2-6E795B6C86E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Fulfillment!$C$131:$C$147</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Fulfillment!$D$131:$D$147</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F974-4141-98D2-6E795B6C86ED}"/>
            </c:ext>
          </c:extLst>
        </c:ser>
        <c:dLbls>
          <c:showLegendKey val="0"/>
          <c:showVal val="0"/>
          <c:showCatName val="0"/>
          <c:showSerName val="0"/>
          <c:showPercent val="0"/>
          <c:showBubbleSize val="0"/>
        </c:dLbls>
        <c:gapWidth val="150"/>
        <c:axId val="78387840"/>
        <c:axId val="78386304"/>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Fulfillment!$B$131:$B$147</c:f>
              <c:numCache>
                <c:formatCode>[$-409]d\-mmm;@</c:formatCode>
                <c:ptCount val="17"/>
                <c:pt idx="0">
                  <c:v>41537</c:v>
                </c:pt>
                <c:pt idx="1">
                  <c:v>41544</c:v>
                </c:pt>
                <c:pt idx="2">
                  <c:v>41547</c:v>
                </c:pt>
                <c:pt idx="3">
                  <c:v>41549</c:v>
                </c:pt>
                <c:pt idx="4">
                  <c:v>41551</c:v>
                </c:pt>
                <c:pt idx="5">
                  <c:v>41556</c:v>
                </c:pt>
                <c:pt idx="6">
                  <c:v>41561</c:v>
                </c:pt>
                <c:pt idx="7">
                  <c:v>41564</c:v>
                </c:pt>
                <c:pt idx="8">
                  <c:v>41569</c:v>
                </c:pt>
                <c:pt idx="9">
                  <c:v>41571</c:v>
                </c:pt>
                <c:pt idx="10">
                  <c:v>41572</c:v>
                </c:pt>
                <c:pt idx="11">
                  <c:v>41575</c:v>
                </c:pt>
                <c:pt idx="12">
                  <c:v>41576</c:v>
                </c:pt>
                <c:pt idx="13">
                  <c:v>41579</c:v>
                </c:pt>
                <c:pt idx="14">
                  <c:v>41586</c:v>
                </c:pt>
                <c:pt idx="15">
                  <c:v>41593</c:v>
                </c:pt>
                <c:pt idx="16">
                  <c:v>41603</c:v>
                </c:pt>
              </c:numCache>
            </c:numRef>
          </c:cat>
          <c:val>
            <c:numRef>
              <c:f>Fulfillment!$E$131:$E$147</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F974-4141-98D2-6E795B6C86ED}"/>
            </c:ext>
          </c:extLst>
        </c:ser>
        <c:dLbls>
          <c:showLegendKey val="0"/>
          <c:showVal val="0"/>
          <c:showCatName val="0"/>
          <c:showSerName val="0"/>
          <c:showPercent val="0"/>
          <c:showBubbleSize val="0"/>
        </c:dLbls>
        <c:marker val="1"/>
        <c:smooth val="0"/>
        <c:axId val="78223232"/>
        <c:axId val="78224768"/>
      </c:lineChart>
      <c:dateAx>
        <c:axId val="7822323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224768"/>
        <c:crosses val="autoZero"/>
        <c:auto val="0"/>
        <c:lblOffset val="100"/>
        <c:baseTimeUnit val="days"/>
        <c:majorUnit val="7"/>
        <c:majorTimeUnit val="days"/>
        <c:minorUnit val="7"/>
        <c:minorTimeUnit val="days"/>
      </c:dateAx>
      <c:valAx>
        <c:axId val="78224768"/>
        <c:scaling>
          <c:orientation val="minMax"/>
        </c:scaling>
        <c:delete val="1"/>
        <c:axPos val="l"/>
        <c:numFmt formatCode="General" sourceLinked="1"/>
        <c:majorTickMark val="out"/>
        <c:minorTickMark val="none"/>
        <c:tickLblPos val="none"/>
        <c:crossAx val="78223232"/>
        <c:crossesAt val="41441"/>
        <c:crossBetween val="midCat"/>
      </c:valAx>
      <c:valAx>
        <c:axId val="78386304"/>
        <c:scaling>
          <c:orientation val="minMax"/>
        </c:scaling>
        <c:delete val="1"/>
        <c:axPos val="r"/>
        <c:numFmt formatCode="General" sourceLinked="1"/>
        <c:majorTickMark val="out"/>
        <c:minorTickMark val="none"/>
        <c:tickLblPos val="none"/>
        <c:crossAx val="78387840"/>
        <c:crosses val="max"/>
        <c:crossBetween val="between"/>
      </c:valAx>
      <c:catAx>
        <c:axId val="78387840"/>
        <c:scaling>
          <c:orientation val="minMax"/>
        </c:scaling>
        <c:delete val="1"/>
        <c:axPos val="b"/>
        <c:numFmt formatCode="General" sourceLinked="1"/>
        <c:majorTickMark val="out"/>
        <c:minorTickMark val="none"/>
        <c:tickLblPos val="none"/>
        <c:crossAx val="7838630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DF22-4AC1-9735-AE203E484180}"/>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DF22-4AC1-9735-AE203E484180}"/>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DF22-4AC1-9735-AE203E484180}"/>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DF22-4AC1-9735-AE203E484180}"/>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DF22-4AC1-9735-AE203E484180}"/>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DF22-4AC1-9735-AE203E484180}"/>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DF22-4AC1-9735-AE203E484180}"/>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DF22-4AC1-9735-AE203E484180}"/>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DF22-4AC1-9735-AE203E484180}"/>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DF22-4AC1-9735-AE203E484180}"/>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DF22-4AC1-9735-AE203E484180}"/>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DF22-4AC1-9735-AE203E484180}"/>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Fulfillment!$C$169:$C$185</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Fulfillment!$D$169:$D$185</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DF22-4AC1-9735-AE203E484180}"/>
            </c:ext>
          </c:extLst>
        </c:ser>
        <c:dLbls>
          <c:showLegendKey val="0"/>
          <c:showVal val="0"/>
          <c:showCatName val="0"/>
          <c:showSerName val="0"/>
          <c:showPercent val="0"/>
          <c:showBubbleSize val="0"/>
        </c:dLbls>
        <c:gapWidth val="150"/>
        <c:axId val="78464896"/>
        <c:axId val="78463360"/>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Fulfillment!$B$169:$B$185</c:f>
              <c:numCache>
                <c:formatCode>[$-409]d\-mmm;@</c:formatCode>
                <c:ptCount val="17"/>
                <c:pt idx="0">
                  <c:v>41544</c:v>
                </c:pt>
                <c:pt idx="1">
                  <c:v>41551</c:v>
                </c:pt>
                <c:pt idx="2">
                  <c:v>41554</c:v>
                </c:pt>
                <c:pt idx="3">
                  <c:v>41556</c:v>
                </c:pt>
                <c:pt idx="4">
                  <c:v>41558</c:v>
                </c:pt>
                <c:pt idx="5">
                  <c:v>41563</c:v>
                </c:pt>
                <c:pt idx="6">
                  <c:v>41568</c:v>
                </c:pt>
                <c:pt idx="7">
                  <c:v>41571</c:v>
                </c:pt>
                <c:pt idx="8">
                  <c:v>41576</c:v>
                </c:pt>
                <c:pt idx="9">
                  <c:v>41578</c:v>
                </c:pt>
                <c:pt idx="10">
                  <c:v>41579</c:v>
                </c:pt>
                <c:pt idx="11">
                  <c:v>41582</c:v>
                </c:pt>
                <c:pt idx="12">
                  <c:v>41583</c:v>
                </c:pt>
                <c:pt idx="13">
                  <c:v>41586</c:v>
                </c:pt>
                <c:pt idx="14">
                  <c:v>41593</c:v>
                </c:pt>
                <c:pt idx="15">
                  <c:v>41600</c:v>
                </c:pt>
                <c:pt idx="16">
                  <c:v>41612</c:v>
                </c:pt>
              </c:numCache>
            </c:numRef>
          </c:cat>
          <c:val>
            <c:numRef>
              <c:f>Fulfillment!$E$169:$E$185</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DF22-4AC1-9735-AE203E484180}"/>
            </c:ext>
          </c:extLst>
        </c:ser>
        <c:dLbls>
          <c:showLegendKey val="0"/>
          <c:showVal val="0"/>
          <c:showCatName val="0"/>
          <c:showSerName val="0"/>
          <c:showPercent val="0"/>
          <c:showBubbleSize val="0"/>
        </c:dLbls>
        <c:marker val="1"/>
        <c:smooth val="0"/>
        <c:axId val="78431360"/>
        <c:axId val="78432896"/>
      </c:lineChart>
      <c:dateAx>
        <c:axId val="7843136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432896"/>
        <c:crosses val="autoZero"/>
        <c:auto val="0"/>
        <c:lblOffset val="100"/>
        <c:baseTimeUnit val="days"/>
        <c:majorUnit val="7"/>
        <c:majorTimeUnit val="days"/>
        <c:minorUnit val="7"/>
        <c:minorTimeUnit val="days"/>
      </c:dateAx>
      <c:valAx>
        <c:axId val="78432896"/>
        <c:scaling>
          <c:orientation val="minMax"/>
        </c:scaling>
        <c:delete val="1"/>
        <c:axPos val="l"/>
        <c:numFmt formatCode="General" sourceLinked="1"/>
        <c:majorTickMark val="out"/>
        <c:minorTickMark val="none"/>
        <c:tickLblPos val="none"/>
        <c:crossAx val="78431360"/>
        <c:crossesAt val="41441"/>
        <c:crossBetween val="midCat"/>
      </c:valAx>
      <c:valAx>
        <c:axId val="78463360"/>
        <c:scaling>
          <c:orientation val="minMax"/>
        </c:scaling>
        <c:delete val="1"/>
        <c:axPos val="r"/>
        <c:numFmt formatCode="General" sourceLinked="1"/>
        <c:majorTickMark val="out"/>
        <c:minorTickMark val="none"/>
        <c:tickLblPos val="none"/>
        <c:crossAx val="78464896"/>
        <c:crosses val="max"/>
        <c:crossBetween val="between"/>
      </c:valAx>
      <c:catAx>
        <c:axId val="78464896"/>
        <c:scaling>
          <c:orientation val="minMax"/>
        </c:scaling>
        <c:delete val="1"/>
        <c:axPos val="b"/>
        <c:numFmt formatCode="General" sourceLinked="1"/>
        <c:majorTickMark val="out"/>
        <c:minorTickMark val="none"/>
        <c:tickLblPos val="none"/>
        <c:crossAx val="7846336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947-4744-A9A2-A620B499468C}"/>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947-4744-A9A2-A620B499468C}"/>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947-4744-A9A2-A620B499468C}"/>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947-4744-A9A2-A620B499468C}"/>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947-4744-A9A2-A620B499468C}"/>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947-4744-A9A2-A620B499468C}"/>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947-4744-A9A2-A620B499468C}"/>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947-4744-A9A2-A620B499468C}"/>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947-4744-A9A2-A620B499468C}"/>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947-4744-A9A2-A620B499468C}"/>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947-4744-A9A2-A620B499468C}"/>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947-4744-A9A2-A620B499468C}"/>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Fulfillment!$C$207:$C$223</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Fulfillment!$D$53:$D$69</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0947-4744-A9A2-A620B499468C}"/>
            </c:ext>
          </c:extLst>
        </c:ser>
        <c:dLbls>
          <c:showLegendKey val="0"/>
          <c:showVal val="0"/>
          <c:showCatName val="0"/>
          <c:showSerName val="0"/>
          <c:showPercent val="0"/>
          <c:showBubbleSize val="0"/>
        </c:dLbls>
        <c:gapWidth val="150"/>
        <c:axId val="78537856"/>
        <c:axId val="78519680"/>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Fulfillment!$B$207:$B$223</c:f>
              <c:numCache>
                <c:formatCode>[$-409]d\-mmm;@</c:formatCode>
                <c:ptCount val="17"/>
                <c:pt idx="0">
                  <c:v>41278</c:v>
                </c:pt>
                <c:pt idx="1">
                  <c:v>41285</c:v>
                </c:pt>
                <c:pt idx="2">
                  <c:v>41288</c:v>
                </c:pt>
                <c:pt idx="3">
                  <c:v>41290</c:v>
                </c:pt>
                <c:pt idx="4">
                  <c:v>41292</c:v>
                </c:pt>
                <c:pt idx="5">
                  <c:v>41297</c:v>
                </c:pt>
                <c:pt idx="6">
                  <c:v>41302</c:v>
                </c:pt>
                <c:pt idx="7">
                  <c:v>41305</c:v>
                </c:pt>
                <c:pt idx="8">
                  <c:v>41310</c:v>
                </c:pt>
                <c:pt idx="9">
                  <c:v>41312</c:v>
                </c:pt>
                <c:pt idx="10">
                  <c:v>41313</c:v>
                </c:pt>
                <c:pt idx="11">
                  <c:v>41316</c:v>
                </c:pt>
                <c:pt idx="12">
                  <c:v>41317</c:v>
                </c:pt>
                <c:pt idx="13">
                  <c:v>41320</c:v>
                </c:pt>
                <c:pt idx="14">
                  <c:v>41327</c:v>
                </c:pt>
                <c:pt idx="15">
                  <c:v>41334</c:v>
                </c:pt>
                <c:pt idx="16">
                  <c:v>41346</c:v>
                </c:pt>
              </c:numCache>
            </c:numRef>
          </c:cat>
          <c:val>
            <c:numRef>
              <c:f>Fulfillment!$E$207:$E$223</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0947-4744-A9A2-A620B499468C}"/>
            </c:ext>
          </c:extLst>
        </c:ser>
        <c:dLbls>
          <c:showLegendKey val="0"/>
          <c:showVal val="0"/>
          <c:showCatName val="0"/>
          <c:showSerName val="0"/>
          <c:showPercent val="0"/>
          <c:showBubbleSize val="0"/>
        </c:dLbls>
        <c:marker val="1"/>
        <c:smooth val="0"/>
        <c:axId val="78516608"/>
        <c:axId val="78518144"/>
      </c:lineChart>
      <c:dateAx>
        <c:axId val="785166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518144"/>
        <c:crosses val="autoZero"/>
        <c:auto val="0"/>
        <c:lblOffset val="100"/>
        <c:baseTimeUnit val="days"/>
        <c:majorUnit val="7"/>
        <c:majorTimeUnit val="days"/>
        <c:minorUnit val="7"/>
        <c:minorTimeUnit val="days"/>
      </c:dateAx>
      <c:valAx>
        <c:axId val="78518144"/>
        <c:scaling>
          <c:orientation val="minMax"/>
        </c:scaling>
        <c:delete val="1"/>
        <c:axPos val="l"/>
        <c:numFmt formatCode="General" sourceLinked="1"/>
        <c:majorTickMark val="out"/>
        <c:minorTickMark val="none"/>
        <c:tickLblPos val="none"/>
        <c:crossAx val="78516608"/>
        <c:crossesAt val="41441"/>
        <c:crossBetween val="midCat"/>
      </c:valAx>
      <c:valAx>
        <c:axId val="78519680"/>
        <c:scaling>
          <c:orientation val="minMax"/>
        </c:scaling>
        <c:delete val="1"/>
        <c:axPos val="r"/>
        <c:numFmt formatCode="General" sourceLinked="1"/>
        <c:majorTickMark val="out"/>
        <c:minorTickMark val="none"/>
        <c:tickLblPos val="none"/>
        <c:crossAx val="78537856"/>
        <c:crosses val="max"/>
        <c:crossBetween val="between"/>
      </c:valAx>
      <c:catAx>
        <c:axId val="78537856"/>
        <c:scaling>
          <c:orientation val="minMax"/>
        </c:scaling>
        <c:delete val="1"/>
        <c:axPos val="b"/>
        <c:numFmt formatCode="General" sourceLinked="1"/>
        <c:majorTickMark val="out"/>
        <c:minorTickMark val="none"/>
        <c:tickLblPos val="none"/>
        <c:crossAx val="7851968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1FCD-4E13-8A4C-8ABFF826677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1FCD-4E13-8A4C-8ABFF826677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1FCD-4E13-8A4C-8ABFF826677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1FCD-4E13-8A4C-8ABFF826677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1FCD-4E13-8A4C-8ABFF826677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1FCD-4E13-8A4C-8ABFF826677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1FCD-4E13-8A4C-8ABFF826677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1FCD-4E13-8A4C-8ABFF826677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1FCD-4E13-8A4C-8ABFF826677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1FCD-4E13-8A4C-8ABFF826677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1FCD-4E13-8A4C-8ABFF826677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1FCD-4E13-8A4C-8ABFF826677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Fulfillment!$C$245:$C$261</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Fulfillment!$D$53:$D$69</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1FCD-4E13-8A4C-8ABFF8266771}"/>
            </c:ext>
          </c:extLst>
        </c:ser>
        <c:dLbls>
          <c:showLegendKey val="0"/>
          <c:showVal val="0"/>
          <c:showCatName val="0"/>
          <c:showSerName val="0"/>
          <c:showPercent val="0"/>
          <c:showBubbleSize val="0"/>
        </c:dLbls>
        <c:gapWidth val="150"/>
        <c:axId val="78627200"/>
        <c:axId val="78621312"/>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Fulfillment!$B$245:$B$261</c:f>
              <c:numCache>
                <c:formatCode>[$-409]d\-mmm;@</c:formatCode>
                <c:ptCount val="17"/>
                <c:pt idx="0">
                  <c:v>41481</c:v>
                </c:pt>
                <c:pt idx="1">
                  <c:v>41488</c:v>
                </c:pt>
                <c:pt idx="2">
                  <c:v>41491</c:v>
                </c:pt>
                <c:pt idx="3">
                  <c:v>41493</c:v>
                </c:pt>
                <c:pt idx="4">
                  <c:v>41495</c:v>
                </c:pt>
                <c:pt idx="5">
                  <c:v>41500</c:v>
                </c:pt>
                <c:pt idx="6">
                  <c:v>41505</c:v>
                </c:pt>
                <c:pt idx="7">
                  <c:v>41508</c:v>
                </c:pt>
                <c:pt idx="8">
                  <c:v>41513</c:v>
                </c:pt>
                <c:pt idx="9">
                  <c:v>41515</c:v>
                </c:pt>
                <c:pt idx="10">
                  <c:v>41516</c:v>
                </c:pt>
                <c:pt idx="11">
                  <c:v>41519</c:v>
                </c:pt>
                <c:pt idx="12">
                  <c:v>41520</c:v>
                </c:pt>
                <c:pt idx="13">
                  <c:v>41523</c:v>
                </c:pt>
                <c:pt idx="14">
                  <c:v>41530</c:v>
                </c:pt>
                <c:pt idx="15">
                  <c:v>41537</c:v>
                </c:pt>
                <c:pt idx="16">
                  <c:v>41548</c:v>
                </c:pt>
              </c:numCache>
            </c:numRef>
          </c:cat>
          <c:val>
            <c:numRef>
              <c:f>Fulfillment!$E$245:$E$261</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1FCD-4E13-8A4C-8ABFF8266771}"/>
            </c:ext>
          </c:extLst>
        </c:ser>
        <c:dLbls>
          <c:showLegendKey val="0"/>
          <c:showVal val="0"/>
          <c:showCatName val="0"/>
          <c:showSerName val="0"/>
          <c:showPercent val="0"/>
          <c:showBubbleSize val="0"/>
        </c:dLbls>
        <c:marker val="1"/>
        <c:smooth val="0"/>
        <c:axId val="78585216"/>
        <c:axId val="78619776"/>
      </c:lineChart>
      <c:dateAx>
        <c:axId val="7858521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619776"/>
        <c:crosses val="autoZero"/>
        <c:auto val="0"/>
        <c:lblOffset val="100"/>
        <c:baseTimeUnit val="days"/>
        <c:majorUnit val="7"/>
        <c:majorTimeUnit val="days"/>
        <c:minorUnit val="7"/>
        <c:minorTimeUnit val="days"/>
      </c:dateAx>
      <c:valAx>
        <c:axId val="78619776"/>
        <c:scaling>
          <c:orientation val="minMax"/>
        </c:scaling>
        <c:delete val="1"/>
        <c:axPos val="l"/>
        <c:numFmt formatCode="General" sourceLinked="1"/>
        <c:majorTickMark val="out"/>
        <c:minorTickMark val="none"/>
        <c:tickLblPos val="none"/>
        <c:crossAx val="78585216"/>
        <c:crossesAt val="41441"/>
        <c:crossBetween val="midCat"/>
      </c:valAx>
      <c:valAx>
        <c:axId val="78621312"/>
        <c:scaling>
          <c:orientation val="minMax"/>
        </c:scaling>
        <c:delete val="1"/>
        <c:axPos val="r"/>
        <c:numFmt formatCode="General" sourceLinked="1"/>
        <c:majorTickMark val="out"/>
        <c:minorTickMark val="none"/>
        <c:tickLblPos val="none"/>
        <c:crossAx val="78627200"/>
        <c:crosses val="max"/>
        <c:crossBetween val="between"/>
      </c:valAx>
      <c:catAx>
        <c:axId val="78627200"/>
        <c:scaling>
          <c:orientation val="minMax"/>
        </c:scaling>
        <c:delete val="1"/>
        <c:axPos val="b"/>
        <c:numFmt formatCode="General" sourceLinked="1"/>
        <c:majorTickMark val="out"/>
        <c:minorTickMark val="none"/>
        <c:tickLblPos val="none"/>
        <c:crossAx val="7862131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26EA-4ECE-9A60-F338BF9E676B}"/>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26EA-4ECE-9A60-F338BF9E676B}"/>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26EA-4ECE-9A60-F338BF9E676B}"/>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26EA-4ECE-9A60-F338BF9E676B}"/>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26EA-4ECE-9A60-F338BF9E676B}"/>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26EA-4ECE-9A60-F338BF9E676B}"/>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26EA-4ECE-9A60-F338BF9E676B}"/>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26EA-4ECE-9A60-F338BF9E676B}"/>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26EA-4ECE-9A60-F338BF9E676B}"/>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26EA-4ECE-9A60-F338BF9E676B}"/>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26EA-4ECE-9A60-F338BF9E676B}"/>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26EA-4ECE-9A60-F338BF9E676B}"/>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Fulfillment!$C$53:$C$69</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Fulfillment!$D$283:$D$299</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26EA-4ECE-9A60-F338BF9E676B}"/>
            </c:ext>
          </c:extLst>
        </c:ser>
        <c:dLbls>
          <c:showLegendKey val="0"/>
          <c:showVal val="0"/>
          <c:showCatName val="0"/>
          <c:showSerName val="0"/>
          <c:showPercent val="0"/>
          <c:showBubbleSize val="0"/>
        </c:dLbls>
        <c:gapWidth val="150"/>
        <c:axId val="78757248"/>
        <c:axId val="78755712"/>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Fulfillment!$B$283:$B$299</c:f>
              <c:numCache>
                <c:formatCode>[$-409]d\-mmm;@</c:formatCode>
                <c:ptCount val="17"/>
                <c:pt idx="0">
                  <c:v>41362</c:v>
                </c:pt>
                <c:pt idx="1">
                  <c:v>41369</c:v>
                </c:pt>
                <c:pt idx="2">
                  <c:v>41372</c:v>
                </c:pt>
                <c:pt idx="3">
                  <c:v>41374</c:v>
                </c:pt>
                <c:pt idx="4">
                  <c:v>41376</c:v>
                </c:pt>
                <c:pt idx="5">
                  <c:v>41381</c:v>
                </c:pt>
                <c:pt idx="6">
                  <c:v>41386</c:v>
                </c:pt>
                <c:pt idx="7">
                  <c:v>41389</c:v>
                </c:pt>
                <c:pt idx="8">
                  <c:v>41394</c:v>
                </c:pt>
                <c:pt idx="9">
                  <c:v>41396</c:v>
                </c:pt>
                <c:pt idx="10">
                  <c:v>41397</c:v>
                </c:pt>
                <c:pt idx="11">
                  <c:v>41400</c:v>
                </c:pt>
                <c:pt idx="12">
                  <c:v>41401</c:v>
                </c:pt>
                <c:pt idx="13">
                  <c:v>41404</c:v>
                </c:pt>
                <c:pt idx="14">
                  <c:v>41411</c:v>
                </c:pt>
                <c:pt idx="15">
                  <c:v>41416</c:v>
                </c:pt>
                <c:pt idx="16">
                  <c:v>41426</c:v>
                </c:pt>
              </c:numCache>
            </c:numRef>
          </c:cat>
          <c:val>
            <c:numRef>
              <c:f>Fulfillment!$E$283:$E$299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26EA-4ECE-9A60-F338BF9E676B}"/>
            </c:ext>
          </c:extLst>
        </c:ser>
        <c:dLbls>
          <c:showLegendKey val="0"/>
          <c:showVal val="0"/>
          <c:showCatName val="0"/>
          <c:showSerName val="0"/>
          <c:showPercent val="0"/>
          <c:showBubbleSize val="0"/>
        </c:dLbls>
        <c:marker val="1"/>
        <c:smooth val="0"/>
        <c:axId val="78727808"/>
        <c:axId val="78754176"/>
      </c:lineChart>
      <c:dateAx>
        <c:axId val="787278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754176"/>
        <c:crosses val="autoZero"/>
        <c:auto val="0"/>
        <c:lblOffset val="100"/>
        <c:baseTimeUnit val="days"/>
        <c:majorUnit val="7"/>
        <c:majorTimeUnit val="days"/>
        <c:minorUnit val="7"/>
        <c:minorTimeUnit val="days"/>
      </c:dateAx>
      <c:valAx>
        <c:axId val="78754176"/>
        <c:scaling>
          <c:orientation val="minMax"/>
        </c:scaling>
        <c:delete val="1"/>
        <c:axPos val="l"/>
        <c:numFmt formatCode="General" sourceLinked="1"/>
        <c:majorTickMark val="out"/>
        <c:minorTickMark val="none"/>
        <c:tickLblPos val="none"/>
        <c:crossAx val="78727808"/>
        <c:crossesAt val="41441"/>
        <c:crossBetween val="midCat"/>
      </c:valAx>
      <c:valAx>
        <c:axId val="78755712"/>
        <c:scaling>
          <c:orientation val="minMax"/>
        </c:scaling>
        <c:delete val="1"/>
        <c:axPos val="r"/>
        <c:numFmt formatCode="General" sourceLinked="1"/>
        <c:majorTickMark val="out"/>
        <c:minorTickMark val="none"/>
        <c:tickLblPos val="none"/>
        <c:crossAx val="78757248"/>
        <c:crosses val="max"/>
        <c:crossBetween val="between"/>
      </c:valAx>
      <c:catAx>
        <c:axId val="78757248"/>
        <c:scaling>
          <c:orientation val="minMax"/>
        </c:scaling>
        <c:delete val="1"/>
        <c:axPos val="b"/>
        <c:numFmt formatCode="General" sourceLinked="1"/>
        <c:majorTickMark val="out"/>
        <c:minorTickMark val="none"/>
        <c:tickLblPos val="none"/>
        <c:crossAx val="7875571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2131-4F4B-BD8F-B1D6723F7054}"/>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2131-4F4B-BD8F-B1D6723F7054}"/>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2131-4F4B-BD8F-B1D6723F7054}"/>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2131-4F4B-BD8F-B1D6723F7054}"/>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2131-4F4B-BD8F-B1D6723F7054}"/>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2131-4F4B-BD8F-B1D6723F7054}"/>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2131-4F4B-BD8F-B1D6723F7054}"/>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2131-4F4B-BD8F-B1D6723F7054}"/>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2131-4F4B-BD8F-B1D6723F7054}"/>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2131-4F4B-BD8F-B1D6723F7054}"/>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2131-4F4B-BD8F-B1D6723F7054}"/>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2131-4F4B-BD8F-B1D6723F7054}"/>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Fulfillment!$C$322:$C$338</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Fulfillment!$D$322:$D$338</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2131-4F4B-BD8F-B1D6723F7054}"/>
            </c:ext>
          </c:extLst>
        </c:ser>
        <c:dLbls>
          <c:showLegendKey val="0"/>
          <c:showVal val="0"/>
          <c:showCatName val="0"/>
          <c:showSerName val="0"/>
          <c:showPercent val="0"/>
          <c:showBubbleSize val="0"/>
        </c:dLbls>
        <c:gapWidth val="150"/>
        <c:axId val="78122368"/>
        <c:axId val="78120832"/>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Fulfillment!$B$322:$B$338</c:f>
              <c:numCache>
                <c:formatCode>[$-409]d\-mmm;@</c:formatCode>
                <c:ptCount val="17"/>
                <c:pt idx="0">
                  <c:v>41425</c:v>
                </c:pt>
                <c:pt idx="1">
                  <c:v>41432</c:v>
                </c:pt>
                <c:pt idx="2">
                  <c:v>41435</c:v>
                </c:pt>
                <c:pt idx="3">
                  <c:v>41437</c:v>
                </c:pt>
                <c:pt idx="4">
                  <c:v>41439</c:v>
                </c:pt>
                <c:pt idx="5">
                  <c:v>41444</c:v>
                </c:pt>
                <c:pt idx="6">
                  <c:v>41449</c:v>
                </c:pt>
                <c:pt idx="7">
                  <c:v>41452</c:v>
                </c:pt>
                <c:pt idx="8">
                  <c:v>41457</c:v>
                </c:pt>
                <c:pt idx="9">
                  <c:v>41459</c:v>
                </c:pt>
                <c:pt idx="10">
                  <c:v>41460</c:v>
                </c:pt>
                <c:pt idx="11">
                  <c:v>41463</c:v>
                </c:pt>
                <c:pt idx="12">
                  <c:v>41464</c:v>
                </c:pt>
                <c:pt idx="13">
                  <c:v>41467</c:v>
                </c:pt>
                <c:pt idx="14">
                  <c:v>41472</c:v>
                </c:pt>
                <c:pt idx="15">
                  <c:v>41477</c:v>
                </c:pt>
                <c:pt idx="16">
                  <c:v>41487</c:v>
                </c:pt>
              </c:numCache>
            </c:numRef>
          </c:cat>
          <c:val>
            <c:numRef>
              <c:f>Fulfillment!$E$322:$E$338</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2131-4F4B-BD8F-B1D6723F7054}"/>
            </c:ext>
          </c:extLst>
        </c:ser>
        <c:dLbls>
          <c:showLegendKey val="0"/>
          <c:showVal val="0"/>
          <c:showCatName val="0"/>
          <c:showSerName val="0"/>
          <c:showPercent val="0"/>
          <c:showBubbleSize val="0"/>
        </c:dLbls>
        <c:marker val="1"/>
        <c:smooth val="0"/>
        <c:axId val="78814208"/>
        <c:axId val="78119296"/>
      </c:lineChart>
      <c:dateAx>
        <c:axId val="788142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119296"/>
        <c:crosses val="autoZero"/>
        <c:auto val="0"/>
        <c:lblOffset val="100"/>
        <c:baseTimeUnit val="days"/>
        <c:majorUnit val="7"/>
        <c:majorTimeUnit val="days"/>
        <c:minorUnit val="7"/>
        <c:minorTimeUnit val="days"/>
      </c:dateAx>
      <c:valAx>
        <c:axId val="78119296"/>
        <c:scaling>
          <c:orientation val="minMax"/>
        </c:scaling>
        <c:delete val="1"/>
        <c:axPos val="l"/>
        <c:numFmt formatCode="General" sourceLinked="1"/>
        <c:majorTickMark val="out"/>
        <c:minorTickMark val="none"/>
        <c:tickLblPos val="none"/>
        <c:crossAx val="78814208"/>
        <c:crossesAt val="41441"/>
        <c:crossBetween val="midCat"/>
      </c:valAx>
      <c:valAx>
        <c:axId val="78120832"/>
        <c:scaling>
          <c:orientation val="minMax"/>
        </c:scaling>
        <c:delete val="1"/>
        <c:axPos val="r"/>
        <c:numFmt formatCode="General" sourceLinked="1"/>
        <c:majorTickMark val="out"/>
        <c:minorTickMark val="none"/>
        <c:tickLblPos val="none"/>
        <c:crossAx val="78122368"/>
        <c:crosses val="max"/>
        <c:crossBetween val="between"/>
      </c:valAx>
      <c:catAx>
        <c:axId val="78122368"/>
        <c:scaling>
          <c:orientation val="minMax"/>
        </c:scaling>
        <c:delete val="1"/>
        <c:axPos val="b"/>
        <c:numFmt formatCode="General" sourceLinked="1"/>
        <c:majorTickMark val="out"/>
        <c:minorTickMark val="none"/>
        <c:tickLblPos val="none"/>
        <c:crossAx val="7812083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A14B-49AE-8374-37932D086D62}"/>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A14B-49AE-8374-37932D086D62}"/>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A14B-49AE-8374-37932D086D62}"/>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A14B-49AE-8374-37932D086D62}"/>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A14B-49AE-8374-37932D086D62}"/>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A14B-49AE-8374-37932D086D62}"/>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A14B-49AE-8374-37932D086D62}"/>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A14B-49AE-8374-37932D086D62}"/>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A14B-49AE-8374-37932D086D62}"/>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A14B-49AE-8374-37932D086D62}"/>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A14B-49AE-8374-37932D086D62}"/>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A14B-49AE-8374-37932D086D62}"/>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Fulfillment!$C$360:$C$376</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Fulfillment!$D$360:$D$376</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A14B-49AE-8374-37932D086D62}"/>
            </c:ext>
          </c:extLst>
        </c:ser>
        <c:dLbls>
          <c:showLegendKey val="0"/>
          <c:showVal val="0"/>
          <c:showCatName val="0"/>
          <c:showSerName val="0"/>
          <c:showPercent val="0"/>
          <c:showBubbleSize val="0"/>
        </c:dLbls>
        <c:gapWidth val="150"/>
        <c:axId val="78858880"/>
        <c:axId val="78857344"/>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Fulfillment!$B$360:$B$376</c:f>
              <c:numCache>
                <c:formatCode>[$-409]d\-mmm;@</c:formatCode>
                <c:ptCount val="17"/>
                <c:pt idx="0">
                  <c:v>41390</c:v>
                </c:pt>
                <c:pt idx="1">
                  <c:v>41397</c:v>
                </c:pt>
                <c:pt idx="2">
                  <c:v>41400</c:v>
                </c:pt>
                <c:pt idx="3">
                  <c:v>41402</c:v>
                </c:pt>
                <c:pt idx="4">
                  <c:v>41404</c:v>
                </c:pt>
                <c:pt idx="5">
                  <c:v>41409</c:v>
                </c:pt>
                <c:pt idx="6">
                  <c:v>41414</c:v>
                </c:pt>
                <c:pt idx="7">
                  <c:v>41417</c:v>
                </c:pt>
                <c:pt idx="8">
                  <c:v>41422</c:v>
                </c:pt>
                <c:pt idx="9">
                  <c:v>41424</c:v>
                </c:pt>
                <c:pt idx="10">
                  <c:v>41425</c:v>
                </c:pt>
                <c:pt idx="11">
                  <c:v>41428</c:v>
                </c:pt>
                <c:pt idx="12">
                  <c:v>41429</c:v>
                </c:pt>
                <c:pt idx="13">
                  <c:v>41432</c:v>
                </c:pt>
                <c:pt idx="14">
                  <c:v>41439</c:v>
                </c:pt>
                <c:pt idx="15">
                  <c:v>41446</c:v>
                </c:pt>
                <c:pt idx="16">
                  <c:v>41456</c:v>
                </c:pt>
              </c:numCache>
            </c:numRef>
          </c:cat>
          <c:val>
            <c:numRef>
              <c:f>Fulfillment!$E$360:$E$376</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A14B-49AE-8374-37932D086D62}"/>
            </c:ext>
          </c:extLst>
        </c:ser>
        <c:dLbls>
          <c:showLegendKey val="0"/>
          <c:showVal val="0"/>
          <c:showCatName val="0"/>
          <c:showSerName val="0"/>
          <c:showPercent val="0"/>
          <c:showBubbleSize val="0"/>
        </c:dLbls>
        <c:marker val="1"/>
        <c:smooth val="0"/>
        <c:axId val="78169984"/>
        <c:axId val="78171520"/>
      </c:lineChart>
      <c:dateAx>
        <c:axId val="7816998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171520"/>
        <c:crosses val="autoZero"/>
        <c:auto val="0"/>
        <c:lblOffset val="100"/>
        <c:baseTimeUnit val="days"/>
        <c:majorUnit val="7"/>
        <c:majorTimeUnit val="days"/>
        <c:minorUnit val="7"/>
        <c:minorTimeUnit val="days"/>
      </c:dateAx>
      <c:valAx>
        <c:axId val="78171520"/>
        <c:scaling>
          <c:orientation val="minMax"/>
        </c:scaling>
        <c:delete val="1"/>
        <c:axPos val="l"/>
        <c:numFmt formatCode="General" sourceLinked="1"/>
        <c:majorTickMark val="out"/>
        <c:minorTickMark val="none"/>
        <c:tickLblPos val="none"/>
        <c:crossAx val="78169984"/>
        <c:crossesAt val="41441"/>
        <c:crossBetween val="midCat"/>
      </c:valAx>
      <c:valAx>
        <c:axId val="78857344"/>
        <c:scaling>
          <c:orientation val="minMax"/>
        </c:scaling>
        <c:delete val="1"/>
        <c:axPos val="r"/>
        <c:numFmt formatCode="General" sourceLinked="1"/>
        <c:majorTickMark val="out"/>
        <c:minorTickMark val="none"/>
        <c:tickLblPos val="none"/>
        <c:crossAx val="78858880"/>
        <c:crosses val="max"/>
        <c:crossBetween val="between"/>
      </c:valAx>
      <c:catAx>
        <c:axId val="78858880"/>
        <c:scaling>
          <c:orientation val="minMax"/>
        </c:scaling>
        <c:delete val="1"/>
        <c:axPos val="b"/>
        <c:numFmt formatCode="General" sourceLinked="1"/>
        <c:majorTickMark val="out"/>
        <c:minorTickMark val="none"/>
        <c:tickLblPos val="none"/>
        <c:crossAx val="7885734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B8F7-41A6-ABDE-8D9B1D6FED8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B8F7-41A6-ABDE-8D9B1D6FED8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B8F7-41A6-ABDE-8D9B1D6FED8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B8F7-41A6-ABDE-8D9B1D6FED8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B8F7-41A6-ABDE-8D9B1D6FED8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B8F7-41A6-ABDE-8D9B1D6FED8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B8F7-41A6-ABDE-8D9B1D6FED8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B8F7-41A6-ABDE-8D9B1D6FED8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B8F7-41A6-ABDE-8D9B1D6FED8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B8F7-41A6-ABDE-8D9B1D6FED8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B8F7-41A6-ABDE-8D9B1D6FED8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B8F7-41A6-ABDE-8D9B1D6FED8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Tool'!$C$179:$C$196</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Tool'!$D$179:$D$196</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B8F7-41A6-ABDE-8D9B1D6FED8D}"/>
            </c:ext>
          </c:extLst>
        </c:ser>
        <c:dLbls>
          <c:showLegendKey val="0"/>
          <c:showVal val="0"/>
          <c:showCatName val="0"/>
          <c:showSerName val="0"/>
          <c:showPercent val="0"/>
          <c:showBubbleSize val="0"/>
        </c:dLbls>
        <c:gapWidth val="150"/>
        <c:axId val="74386432"/>
        <c:axId val="74384896"/>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Tool'!$B$179:$B$196</c:f>
              <c:numCache>
                <c:formatCode>[$-409]d\-mmm;@</c:formatCode>
                <c:ptCount val="18"/>
                <c:pt idx="0">
                  <c:v>41561</c:v>
                </c:pt>
                <c:pt idx="1">
                  <c:v>41565</c:v>
                </c:pt>
                <c:pt idx="2">
                  <c:v>41568</c:v>
                </c:pt>
                <c:pt idx="3">
                  <c:v>41570</c:v>
                </c:pt>
                <c:pt idx="4">
                  <c:v>41572</c:v>
                </c:pt>
                <c:pt idx="5">
                  <c:v>41577</c:v>
                </c:pt>
                <c:pt idx="6">
                  <c:v>41584</c:v>
                </c:pt>
                <c:pt idx="7">
                  <c:v>41586</c:v>
                </c:pt>
                <c:pt idx="8">
                  <c:v>41591</c:v>
                </c:pt>
                <c:pt idx="9">
                  <c:v>41593</c:v>
                </c:pt>
                <c:pt idx="10">
                  <c:v>41596</c:v>
                </c:pt>
                <c:pt idx="11">
                  <c:v>41598</c:v>
                </c:pt>
                <c:pt idx="12">
                  <c:v>41599</c:v>
                </c:pt>
                <c:pt idx="13">
                  <c:v>41600</c:v>
                </c:pt>
                <c:pt idx="14">
                  <c:v>41603</c:v>
                </c:pt>
                <c:pt idx="15">
                  <c:v>41607</c:v>
                </c:pt>
                <c:pt idx="16">
                  <c:v>41610</c:v>
                </c:pt>
                <c:pt idx="17">
                  <c:v>41612</c:v>
                </c:pt>
              </c:numCache>
            </c:numRef>
          </c:cat>
          <c:val>
            <c:numRef>
              <c:f>'Using the Scheduler Tool'!$E$179:$E$196</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B8F7-41A6-ABDE-8D9B1D6FED8D}"/>
            </c:ext>
          </c:extLst>
        </c:ser>
        <c:dLbls>
          <c:showLegendKey val="0"/>
          <c:showVal val="0"/>
          <c:showCatName val="0"/>
          <c:showSerName val="0"/>
          <c:showPercent val="0"/>
          <c:showBubbleSize val="0"/>
        </c:dLbls>
        <c:marker val="1"/>
        <c:smooth val="0"/>
        <c:axId val="74361088"/>
        <c:axId val="74383360"/>
      </c:lineChart>
      <c:dateAx>
        <c:axId val="7436108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383360"/>
        <c:crosses val="autoZero"/>
        <c:auto val="0"/>
        <c:lblOffset val="100"/>
        <c:baseTimeUnit val="days"/>
        <c:majorUnit val="7"/>
        <c:majorTimeUnit val="days"/>
        <c:minorUnit val="7"/>
        <c:minorTimeUnit val="days"/>
      </c:dateAx>
      <c:valAx>
        <c:axId val="74383360"/>
        <c:scaling>
          <c:orientation val="minMax"/>
        </c:scaling>
        <c:delete val="1"/>
        <c:axPos val="l"/>
        <c:numFmt formatCode="General" sourceLinked="1"/>
        <c:majorTickMark val="out"/>
        <c:minorTickMark val="none"/>
        <c:tickLblPos val="none"/>
        <c:crossAx val="74361088"/>
        <c:crossesAt val="41441"/>
        <c:crossBetween val="midCat"/>
      </c:valAx>
      <c:valAx>
        <c:axId val="74384896"/>
        <c:scaling>
          <c:orientation val="minMax"/>
        </c:scaling>
        <c:delete val="1"/>
        <c:axPos val="r"/>
        <c:numFmt formatCode="General" sourceLinked="1"/>
        <c:majorTickMark val="out"/>
        <c:minorTickMark val="none"/>
        <c:tickLblPos val="none"/>
        <c:crossAx val="74386432"/>
        <c:crosses val="max"/>
        <c:crossBetween val="between"/>
      </c:valAx>
      <c:catAx>
        <c:axId val="74386432"/>
        <c:scaling>
          <c:orientation val="minMax"/>
        </c:scaling>
        <c:delete val="1"/>
        <c:axPos val="b"/>
        <c:numFmt formatCode="General" sourceLinked="1"/>
        <c:majorTickMark val="out"/>
        <c:minorTickMark val="none"/>
        <c:tickLblPos val="none"/>
        <c:crossAx val="7438489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Fulfillment!$D$52</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C0B0-4218-9259-030A26AFFDB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C0B0-4218-9259-030A26AFFDB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C0B0-4218-9259-030A26AFFDB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C0B0-4218-9259-030A26AFFDB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C0B0-4218-9259-030A26AFFDB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C0B0-4218-9259-030A26AFFDB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C0B0-4218-9259-030A26AFFDB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C0B0-4218-9259-030A26AFFDB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C0B0-4218-9259-030A26AFFDB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C0B0-4218-9259-030A26AFFDB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C0B0-4218-9259-030A26AFFDB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C0B0-4218-9259-030A26AFFDB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Fulfillment!$C$398:$C$414</c:f>
              <c:strCache>
                <c:ptCount val="17"/>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Final Revisions</c:v>
                </c:pt>
                <c:pt idx="10">
                  <c:v>Review production estimates</c:v>
                </c:pt>
                <c:pt idx="11">
                  <c:v>Upload art files to printer FTP</c:v>
                </c:pt>
                <c:pt idx="12">
                  <c:v>Review proofs</c:v>
                </c:pt>
                <c:pt idx="13">
                  <c:v>Press check</c:v>
                </c:pt>
                <c:pt idx="14">
                  <c:v>Sample approval</c:v>
                </c:pt>
                <c:pt idx="15">
                  <c:v>Ship to Warehouse</c:v>
                </c:pt>
                <c:pt idx="16">
                  <c:v>Distribution</c:v>
                </c:pt>
              </c:strCache>
            </c:strRef>
          </c:cat>
          <c:val>
            <c:numRef>
              <c:f>Fulfillment!$D$398:$D$414</c:f>
              <c:numCache>
                <c:formatCode>General</c:formatCode>
                <c:ptCount val="17"/>
                <c:pt idx="0">
                  <c:v>25</c:v>
                </c:pt>
                <c:pt idx="1">
                  <c:v>15</c:v>
                </c:pt>
                <c:pt idx="2">
                  <c:v>-25</c:v>
                </c:pt>
                <c:pt idx="3">
                  <c:v>-15</c:v>
                </c:pt>
                <c:pt idx="4">
                  <c:v>25</c:v>
                </c:pt>
                <c:pt idx="5">
                  <c:v>15</c:v>
                </c:pt>
                <c:pt idx="6">
                  <c:v>-15</c:v>
                </c:pt>
                <c:pt idx="7">
                  <c:v>5</c:v>
                </c:pt>
                <c:pt idx="8">
                  <c:v>-5</c:v>
                </c:pt>
                <c:pt idx="9">
                  <c:v>25</c:v>
                </c:pt>
                <c:pt idx="10">
                  <c:v>-5</c:v>
                </c:pt>
                <c:pt idx="11">
                  <c:v>25</c:v>
                </c:pt>
                <c:pt idx="12">
                  <c:v>15</c:v>
                </c:pt>
                <c:pt idx="13">
                  <c:v>-15</c:v>
                </c:pt>
                <c:pt idx="14">
                  <c:v>5</c:v>
                </c:pt>
                <c:pt idx="15">
                  <c:v>-5</c:v>
                </c:pt>
                <c:pt idx="16">
                  <c:v>25</c:v>
                </c:pt>
              </c:numCache>
            </c:numRef>
          </c:val>
          <c:extLst>
            <c:ext xmlns:c16="http://schemas.microsoft.com/office/drawing/2014/chart" uri="{C3380CC4-5D6E-409C-BE32-E72D297353CC}">
              <c16:uniqueId val="{0000000C-C0B0-4218-9259-030A26AFFDB5}"/>
            </c:ext>
          </c:extLst>
        </c:ser>
        <c:dLbls>
          <c:showLegendKey val="0"/>
          <c:showVal val="0"/>
          <c:showCatName val="0"/>
          <c:showSerName val="0"/>
          <c:showPercent val="0"/>
          <c:showBubbleSize val="0"/>
        </c:dLbls>
        <c:gapWidth val="150"/>
        <c:axId val="78931840"/>
        <c:axId val="78930304"/>
      </c:barChart>
      <c:lineChart>
        <c:grouping val="standard"/>
        <c:varyColors val="0"/>
        <c:ser>
          <c:idx val="0"/>
          <c:order val="0"/>
          <c:tx>
            <c:strRef>
              <c:f>Fulfillment!$B$52</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Fulfillment!$B$398:$B$414</c:f>
              <c:numCache>
                <c:formatCode>[$-409]d\-mmm;@</c:formatCode>
                <c:ptCount val="17"/>
                <c:pt idx="0">
                  <c:v>41516</c:v>
                </c:pt>
                <c:pt idx="1">
                  <c:v>41523</c:v>
                </c:pt>
                <c:pt idx="2">
                  <c:v>41526</c:v>
                </c:pt>
                <c:pt idx="3">
                  <c:v>41528</c:v>
                </c:pt>
                <c:pt idx="4">
                  <c:v>41530</c:v>
                </c:pt>
                <c:pt idx="5">
                  <c:v>41535</c:v>
                </c:pt>
                <c:pt idx="6">
                  <c:v>41540</c:v>
                </c:pt>
                <c:pt idx="7">
                  <c:v>41543</c:v>
                </c:pt>
                <c:pt idx="8">
                  <c:v>41548</c:v>
                </c:pt>
                <c:pt idx="9">
                  <c:v>41550</c:v>
                </c:pt>
                <c:pt idx="10">
                  <c:v>41551</c:v>
                </c:pt>
                <c:pt idx="11">
                  <c:v>41554</c:v>
                </c:pt>
                <c:pt idx="12">
                  <c:v>41555</c:v>
                </c:pt>
                <c:pt idx="13">
                  <c:v>41558</c:v>
                </c:pt>
                <c:pt idx="14">
                  <c:v>41564</c:v>
                </c:pt>
                <c:pt idx="15">
                  <c:v>41569</c:v>
                </c:pt>
                <c:pt idx="16">
                  <c:v>41579</c:v>
                </c:pt>
              </c:numCache>
            </c:numRef>
          </c:cat>
          <c:val>
            <c:numRef>
              <c:f>Fulfillment!$E$398:$E$414</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val>
          <c:smooth val="1"/>
          <c:extLst>
            <c:ext xmlns:c16="http://schemas.microsoft.com/office/drawing/2014/chart" uri="{C3380CC4-5D6E-409C-BE32-E72D297353CC}">
              <c16:uniqueId val="{0000000D-C0B0-4218-9259-030A26AFFDB5}"/>
            </c:ext>
          </c:extLst>
        </c:ser>
        <c:dLbls>
          <c:showLegendKey val="0"/>
          <c:showVal val="0"/>
          <c:showCatName val="0"/>
          <c:showSerName val="0"/>
          <c:showPercent val="0"/>
          <c:showBubbleSize val="0"/>
        </c:dLbls>
        <c:marker val="1"/>
        <c:smooth val="0"/>
        <c:axId val="78910592"/>
        <c:axId val="78912128"/>
      </c:lineChart>
      <c:dateAx>
        <c:axId val="7891059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8912128"/>
        <c:crosses val="autoZero"/>
        <c:auto val="0"/>
        <c:lblOffset val="100"/>
        <c:baseTimeUnit val="days"/>
        <c:majorUnit val="7"/>
        <c:majorTimeUnit val="days"/>
        <c:minorUnit val="7"/>
        <c:minorTimeUnit val="days"/>
      </c:dateAx>
      <c:valAx>
        <c:axId val="78912128"/>
        <c:scaling>
          <c:orientation val="minMax"/>
        </c:scaling>
        <c:delete val="1"/>
        <c:axPos val="l"/>
        <c:numFmt formatCode="General" sourceLinked="1"/>
        <c:majorTickMark val="out"/>
        <c:minorTickMark val="none"/>
        <c:tickLblPos val="none"/>
        <c:crossAx val="78910592"/>
        <c:crossesAt val="41441"/>
        <c:crossBetween val="midCat"/>
      </c:valAx>
      <c:valAx>
        <c:axId val="78930304"/>
        <c:scaling>
          <c:orientation val="minMax"/>
        </c:scaling>
        <c:delete val="1"/>
        <c:axPos val="r"/>
        <c:numFmt formatCode="General" sourceLinked="1"/>
        <c:majorTickMark val="out"/>
        <c:minorTickMark val="none"/>
        <c:tickLblPos val="none"/>
        <c:crossAx val="78931840"/>
        <c:crosses val="max"/>
        <c:crossBetween val="between"/>
      </c:valAx>
      <c:catAx>
        <c:axId val="78931840"/>
        <c:scaling>
          <c:orientation val="minMax"/>
        </c:scaling>
        <c:delete val="1"/>
        <c:axPos val="b"/>
        <c:numFmt formatCode="General" sourceLinked="1"/>
        <c:majorTickMark val="out"/>
        <c:minorTickMark val="none"/>
        <c:tickLblPos val="none"/>
        <c:crossAx val="7893030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B57-4077-A8F3-F1EC50CBBC9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B57-4077-A8F3-F1EC50CBBC9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B57-4077-A8F3-F1EC50CBBC9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B57-4077-A8F3-F1EC50CBBC9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B57-4077-A8F3-F1EC50CBBC9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B57-4077-A8F3-F1EC50CBBC9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B57-4077-A8F3-F1EC50CBBC9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B57-4077-A8F3-F1EC50CBBC9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B57-4077-A8F3-F1EC50CBBC9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B57-4077-A8F3-F1EC50CBBC9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B57-4077-A8F3-F1EC50CBBC9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B57-4077-A8F3-F1EC50CBBC9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Ad'!$C$51:$C$65</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Ad'!$D$51:$D$65</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EB57-4077-A8F3-F1EC50CBBC95}"/>
            </c:ext>
          </c:extLst>
        </c:ser>
        <c:dLbls>
          <c:showLegendKey val="0"/>
          <c:showVal val="0"/>
          <c:showCatName val="0"/>
          <c:showSerName val="0"/>
          <c:showPercent val="0"/>
          <c:showBubbleSize val="0"/>
        </c:dLbls>
        <c:gapWidth val="150"/>
        <c:axId val="79583488"/>
        <c:axId val="79581952"/>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Ad'!$B$51:$B$65</c:f>
              <c:numCache>
                <c:formatCode>[$-409]d\-mmm;@</c:formatCode>
                <c:ptCount val="15"/>
                <c:pt idx="0">
                  <c:v>41474</c:v>
                </c:pt>
                <c:pt idx="1">
                  <c:v>41481</c:v>
                </c:pt>
                <c:pt idx="2">
                  <c:v>41484</c:v>
                </c:pt>
                <c:pt idx="3">
                  <c:v>41486</c:v>
                </c:pt>
                <c:pt idx="4">
                  <c:v>41488</c:v>
                </c:pt>
                <c:pt idx="5">
                  <c:v>41493</c:v>
                </c:pt>
                <c:pt idx="6">
                  <c:v>41500</c:v>
                </c:pt>
                <c:pt idx="7">
                  <c:v>41502</c:v>
                </c:pt>
                <c:pt idx="8">
                  <c:v>41507</c:v>
                </c:pt>
                <c:pt idx="9">
                  <c:v>41509</c:v>
                </c:pt>
                <c:pt idx="10">
                  <c:v>41513</c:v>
                </c:pt>
                <c:pt idx="11">
                  <c:v>41515</c:v>
                </c:pt>
                <c:pt idx="12">
                  <c:v>41516</c:v>
                </c:pt>
                <c:pt idx="13">
                  <c:v>41521</c:v>
                </c:pt>
                <c:pt idx="14">
                  <c:v>41532</c:v>
                </c:pt>
              </c:numCache>
            </c:numRef>
          </c:cat>
          <c:val>
            <c:numRef>
              <c:f>'Digital Ad'!$E$51:$E$65</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EB57-4077-A8F3-F1EC50CBBC95}"/>
            </c:ext>
          </c:extLst>
        </c:ser>
        <c:dLbls>
          <c:showLegendKey val="0"/>
          <c:showVal val="0"/>
          <c:showCatName val="0"/>
          <c:showSerName val="0"/>
          <c:showPercent val="0"/>
          <c:showBubbleSize val="0"/>
        </c:dLbls>
        <c:marker val="1"/>
        <c:smooth val="0"/>
        <c:axId val="79492608"/>
        <c:axId val="79494144"/>
      </c:lineChart>
      <c:dateAx>
        <c:axId val="794926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494144"/>
        <c:crosses val="autoZero"/>
        <c:auto val="0"/>
        <c:lblOffset val="100"/>
        <c:baseTimeUnit val="days"/>
        <c:majorUnit val="7"/>
        <c:majorTimeUnit val="days"/>
        <c:minorUnit val="7"/>
        <c:minorTimeUnit val="days"/>
      </c:dateAx>
      <c:valAx>
        <c:axId val="79494144"/>
        <c:scaling>
          <c:orientation val="minMax"/>
        </c:scaling>
        <c:delete val="1"/>
        <c:axPos val="l"/>
        <c:numFmt formatCode="General" sourceLinked="1"/>
        <c:majorTickMark val="out"/>
        <c:minorTickMark val="none"/>
        <c:tickLblPos val="none"/>
        <c:crossAx val="79492608"/>
        <c:crossesAt val="41441"/>
        <c:crossBetween val="midCat"/>
      </c:valAx>
      <c:valAx>
        <c:axId val="79581952"/>
        <c:scaling>
          <c:orientation val="minMax"/>
        </c:scaling>
        <c:delete val="1"/>
        <c:axPos val="r"/>
        <c:numFmt formatCode="General" sourceLinked="1"/>
        <c:majorTickMark val="out"/>
        <c:minorTickMark val="none"/>
        <c:tickLblPos val="none"/>
        <c:crossAx val="79583488"/>
        <c:crosses val="max"/>
        <c:crossBetween val="between"/>
      </c:valAx>
      <c:catAx>
        <c:axId val="79583488"/>
        <c:scaling>
          <c:orientation val="minMax"/>
        </c:scaling>
        <c:delete val="1"/>
        <c:axPos val="b"/>
        <c:numFmt formatCode="General" sourceLinked="1"/>
        <c:majorTickMark val="out"/>
        <c:minorTickMark val="none"/>
        <c:tickLblPos val="none"/>
        <c:crossAx val="7958195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A32-4A06-BE2A-E2E5152E92C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A32-4A06-BE2A-E2E5152E92C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A32-4A06-BE2A-E2E5152E92C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A32-4A06-BE2A-E2E5152E92C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A32-4A06-BE2A-E2E5152E92C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A32-4A06-BE2A-E2E5152E92C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A32-4A06-BE2A-E2E5152E92C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A32-4A06-BE2A-E2E5152E92C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A32-4A06-BE2A-E2E5152E92C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A32-4A06-BE2A-E2E5152E92C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A32-4A06-BE2A-E2E5152E92C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A32-4A06-BE2A-E2E5152E92C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Ad'!$C$91:$C$105</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Ad'!$D$91:$D$105</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0A32-4A06-BE2A-E2E5152E92C5}"/>
            </c:ext>
          </c:extLst>
        </c:ser>
        <c:dLbls>
          <c:showLegendKey val="0"/>
          <c:showVal val="0"/>
          <c:showCatName val="0"/>
          <c:showSerName val="0"/>
          <c:showPercent val="0"/>
          <c:showBubbleSize val="0"/>
        </c:dLbls>
        <c:gapWidth val="150"/>
        <c:axId val="79664640"/>
        <c:axId val="79663104"/>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Ad'!$B$91:$B$105</c:f>
              <c:numCache>
                <c:formatCode>[$-409]d\-mmm;@</c:formatCode>
                <c:ptCount val="15"/>
                <c:pt idx="0">
                  <c:v>41463</c:v>
                </c:pt>
                <c:pt idx="1">
                  <c:v>41467</c:v>
                </c:pt>
                <c:pt idx="2">
                  <c:v>41470</c:v>
                </c:pt>
                <c:pt idx="3">
                  <c:v>41472</c:v>
                </c:pt>
                <c:pt idx="4">
                  <c:v>41474</c:v>
                </c:pt>
                <c:pt idx="5">
                  <c:v>41479</c:v>
                </c:pt>
                <c:pt idx="6">
                  <c:v>41486</c:v>
                </c:pt>
                <c:pt idx="7">
                  <c:v>41488</c:v>
                </c:pt>
                <c:pt idx="8">
                  <c:v>41493</c:v>
                </c:pt>
                <c:pt idx="9">
                  <c:v>41495</c:v>
                </c:pt>
                <c:pt idx="10">
                  <c:v>41499</c:v>
                </c:pt>
                <c:pt idx="11">
                  <c:v>41501</c:v>
                </c:pt>
                <c:pt idx="12">
                  <c:v>41502</c:v>
                </c:pt>
                <c:pt idx="13">
                  <c:v>41507</c:v>
                </c:pt>
                <c:pt idx="14">
                  <c:v>41518</c:v>
                </c:pt>
              </c:numCache>
            </c:numRef>
          </c:cat>
          <c:val>
            <c:numRef>
              <c:f>'Digital Ad'!$E$91:$E$105</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0A32-4A06-BE2A-E2E5152E92C5}"/>
            </c:ext>
          </c:extLst>
        </c:ser>
        <c:dLbls>
          <c:showLegendKey val="0"/>
          <c:showVal val="0"/>
          <c:showCatName val="0"/>
          <c:showSerName val="0"/>
          <c:showPercent val="0"/>
          <c:showBubbleSize val="0"/>
        </c:dLbls>
        <c:marker val="1"/>
        <c:smooth val="0"/>
        <c:axId val="79651584"/>
        <c:axId val="79653120"/>
      </c:lineChart>
      <c:dateAx>
        <c:axId val="7965158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653120"/>
        <c:crosses val="autoZero"/>
        <c:auto val="0"/>
        <c:lblOffset val="100"/>
        <c:baseTimeUnit val="days"/>
        <c:majorUnit val="7"/>
        <c:majorTimeUnit val="days"/>
        <c:minorUnit val="7"/>
        <c:minorTimeUnit val="days"/>
      </c:dateAx>
      <c:valAx>
        <c:axId val="79653120"/>
        <c:scaling>
          <c:orientation val="minMax"/>
        </c:scaling>
        <c:delete val="1"/>
        <c:axPos val="l"/>
        <c:numFmt formatCode="General" sourceLinked="1"/>
        <c:majorTickMark val="out"/>
        <c:minorTickMark val="none"/>
        <c:tickLblPos val="none"/>
        <c:crossAx val="79651584"/>
        <c:crossesAt val="41441"/>
        <c:crossBetween val="midCat"/>
      </c:valAx>
      <c:valAx>
        <c:axId val="79663104"/>
        <c:scaling>
          <c:orientation val="minMax"/>
        </c:scaling>
        <c:delete val="1"/>
        <c:axPos val="r"/>
        <c:numFmt formatCode="General" sourceLinked="1"/>
        <c:majorTickMark val="out"/>
        <c:minorTickMark val="none"/>
        <c:tickLblPos val="none"/>
        <c:crossAx val="79664640"/>
        <c:crosses val="max"/>
        <c:crossBetween val="between"/>
      </c:valAx>
      <c:catAx>
        <c:axId val="79664640"/>
        <c:scaling>
          <c:orientation val="minMax"/>
        </c:scaling>
        <c:delete val="1"/>
        <c:axPos val="b"/>
        <c:numFmt formatCode="General" sourceLinked="1"/>
        <c:majorTickMark val="out"/>
        <c:minorTickMark val="none"/>
        <c:tickLblPos val="none"/>
        <c:crossAx val="7966310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17F-4C0A-A9F5-57150526602B}"/>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17F-4C0A-A9F5-57150526602B}"/>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17F-4C0A-A9F5-57150526602B}"/>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17F-4C0A-A9F5-57150526602B}"/>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17F-4C0A-A9F5-57150526602B}"/>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17F-4C0A-A9F5-57150526602B}"/>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17F-4C0A-A9F5-57150526602B}"/>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17F-4C0A-A9F5-57150526602B}"/>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17F-4C0A-A9F5-57150526602B}"/>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17F-4C0A-A9F5-57150526602B}"/>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17F-4C0A-A9F5-57150526602B}"/>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17F-4C0A-A9F5-57150526602B}"/>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Ad'!$C$129:$C$143</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Ad'!$D$129:$D$143</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017F-4C0A-A9F5-57150526602B}"/>
            </c:ext>
          </c:extLst>
        </c:ser>
        <c:dLbls>
          <c:showLegendKey val="0"/>
          <c:showVal val="0"/>
          <c:showCatName val="0"/>
          <c:showSerName val="0"/>
          <c:showPercent val="0"/>
          <c:showBubbleSize val="0"/>
        </c:dLbls>
        <c:gapWidth val="150"/>
        <c:axId val="79729408"/>
        <c:axId val="79727616"/>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Ad'!$B$129:$B$143</c:f>
              <c:numCache>
                <c:formatCode>[$-409]d\-mmm;@</c:formatCode>
                <c:ptCount val="15"/>
                <c:pt idx="0">
                  <c:v>41547</c:v>
                </c:pt>
                <c:pt idx="1">
                  <c:v>41551</c:v>
                </c:pt>
                <c:pt idx="2">
                  <c:v>41554</c:v>
                </c:pt>
                <c:pt idx="3">
                  <c:v>41556</c:v>
                </c:pt>
                <c:pt idx="4">
                  <c:v>41558</c:v>
                </c:pt>
                <c:pt idx="5">
                  <c:v>41563</c:v>
                </c:pt>
                <c:pt idx="6">
                  <c:v>41570</c:v>
                </c:pt>
                <c:pt idx="7">
                  <c:v>41572</c:v>
                </c:pt>
                <c:pt idx="8">
                  <c:v>41579</c:v>
                </c:pt>
                <c:pt idx="9">
                  <c:v>41583</c:v>
                </c:pt>
                <c:pt idx="10">
                  <c:v>41586</c:v>
                </c:pt>
                <c:pt idx="11">
                  <c:v>41589</c:v>
                </c:pt>
                <c:pt idx="12">
                  <c:v>41590</c:v>
                </c:pt>
                <c:pt idx="13">
                  <c:v>41593</c:v>
                </c:pt>
                <c:pt idx="14">
                  <c:v>41603</c:v>
                </c:pt>
              </c:numCache>
            </c:numRef>
          </c:cat>
          <c:val>
            <c:numRef>
              <c:f>'Digital Ad'!$E$129:$E$143</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017F-4C0A-A9F5-57150526602B}"/>
            </c:ext>
          </c:extLst>
        </c:ser>
        <c:dLbls>
          <c:showLegendKey val="0"/>
          <c:showVal val="0"/>
          <c:showCatName val="0"/>
          <c:showSerName val="0"/>
          <c:showPercent val="0"/>
          <c:showBubbleSize val="0"/>
        </c:dLbls>
        <c:marker val="1"/>
        <c:smooth val="0"/>
        <c:axId val="79724544"/>
        <c:axId val="79726080"/>
      </c:lineChart>
      <c:dateAx>
        <c:axId val="797245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726080"/>
        <c:crosses val="autoZero"/>
        <c:auto val="0"/>
        <c:lblOffset val="100"/>
        <c:baseTimeUnit val="days"/>
        <c:majorUnit val="7"/>
        <c:majorTimeUnit val="days"/>
        <c:minorUnit val="7"/>
        <c:minorTimeUnit val="days"/>
      </c:dateAx>
      <c:valAx>
        <c:axId val="79726080"/>
        <c:scaling>
          <c:orientation val="minMax"/>
        </c:scaling>
        <c:delete val="1"/>
        <c:axPos val="l"/>
        <c:numFmt formatCode="General" sourceLinked="1"/>
        <c:majorTickMark val="out"/>
        <c:minorTickMark val="none"/>
        <c:tickLblPos val="none"/>
        <c:crossAx val="79724544"/>
        <c:crossesAt val="41441"/>
        <c:crossBetween val="midCat"/>
      </c:valAx>
      <c:valAx>
        <c:axId val="79727616"/>
        <c:scaling>
          <c:orientation val="minMax"/>
        </c:scaling>
        <c:delete val="1"/>
        <c:axPos val="r"/>
        <c:numFmt formatCode="General" sourceLinked="1"/>
        <c:majorTickMark val="out"/>
        <c:minorTickMark val="none"/>
        <c:tickLblPos val="none"/>
        <c:crossAx val="79729408"/>
        <c:crosses val="max"/>
        <c:crossBetween val="between"/>
      </c:valAx>
      <c:catAx>
        <c:axId val="79729408"/>
        <c:scaling>
          <c:orientation val="minMax"/>
        </c:scaling>
        <c:delete val="1"/>
        <c:axPos val="b"/>
        <c:numFmt formatCode="General" sourceLinked="1"/>
        <c:majorTickMark val="out"/>
        <c:minorTickMark val="none"/>
        <c:tickLblPos val="none"/>
        <c:crossAx val="797276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AA7-4BFE-9E4F-49C8B5962D69}"/>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AA7-4BFE-9E4F-49C8B5962D69}"/>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AA7-4BFE-9E4F-49C8B5962D69}"/>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AA7-4BFE-9E4F-49C8B5962D69}"/>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AA7-4BFE-9E4F-49C8B5962D69}"/>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AA7-4BFE-9E4F-49C8B5962D69}"/>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AA7-4BFE-9E4F-49C8B5962D69}"/>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AA7-4BFE-9E4F-49C8B5962D69}"/>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AA7-4BFE-9E4F-49C8B5962D69}"/>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AA7-4BFE-9E4F-49C8B5962D69}"/>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AA7-4BFE-9E4F-49C8B5962D69}"/>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AA7-4BFE-9E4F-49C8B5962D69}"/>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Ad'!$C$167:$C$181</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Ad'!$D$167:$D$181</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4AA7-4BFE-9E4F-49C8B5962D69}"/>
            </c:ext>
          </c:extLst>
        </c:ser>
        <c:dLbls>
          <c:showLegendKey val="0"/>
          <c:showVal val="0"/>
          <c:showCatName val="0"/>
          <c:showSerName val="0"/>
          <c:showPercent val="0"/>
          <c:showBubbleSize val="0"/>
        </c:dLbls>
        <c:gapWidth val="150"/>
        <c:axId val="79872000"/>
        <c:axId val="79866112"/>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Ad'!$B$167:$B$181</c:f>
              <c:numCache>
                <c:formatCode>[$-409]d\-mmm;@</c:formatCode>
                <c:ptCount val="15"/>
                <c:pt idx="0">
                  <c:v>41561</c:v>
                </c:pt>
                <c:pt idx="1">
                  <c:v>41565</c:v>
                </c:pt>
                <c:pt idx="2">
                  <c:v>41568</c:v>
                </c:pt>
                <c:pt idx="3">
                  <c:v>41570</c:v>
                </c:pt>
                <c:pt idx="4">
                  <c:v>41572</c:v>
                </c:pt>
                <c:pt idx="5">
                  <c:v>41577</c:v>
                </c:pt>
                <c:pt idx="6">
                  <c:v>41584</c:v>
                </c:pt>
                <c:pt idx="7">
                  <c:v>41586</c:v>
                </c:pt>
                <c:pt idx="8">
                  <c:v>41591</c:v>
                </c:pt>
                <c:pt idx="9">
                  <c:v>41593</c:v>
                </c:pt>
                <c:pt idx="10">
                  <c:v>41597</c:v>
                </c:pt>
                <c:pt idx="11">
                  <c:v>41599</c:v>
                </c:pt>
                <c:pt idx="12">
                  <c:v>41600</c:v>
                </c:pt>
                <c:pt idx="13">
                  <c:v>41603</c:v>
                </c:pt>
                <c:pt idx="14">
                  <c:v>41612</c:v>
                </c:pt>
              </c:numCache>
            </c:numRef>
          </c:cat>
          <c:val>
            <c:numRef>
              <c:f>'Digital Ad'!$E$167:$E$181</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4AA7-4BFE-9E4F-49C8B5962D69}"/>
            </c:ext>
          </c:extLst>
        </c:ser>
        <c:dLbls>
          <c:showLegendKey val="0"/>
          <c:showVal val="0"/>
          <c:showCatName val="0"/>
          <c:showSerName val="0"/>
          <c:showPercent val="0"/>
          <c:showBubbleSize val="0"/>
        </c:dLbls>
        <c:marker val="1"/>
        <c:smooth val="0"/>
        <c:axId val="79846400"/>
        <c:axId val="79864576"/>
      </c:lineChart>
      <c:dateAx>
        <c:axId val="7984640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864576"/>
        <c:crosses val="autoZero"/>
        <c:auto val="0"/>
        <c:lblOffset val="100"/>
        <c:baseTimeUnit val="days"/>
        <c:majorUnit val="7"/>
        <c:majorTimeUnit val="days"/>
        <c:minorUnit val="7"/>
        <c:minorTimeUnit val="days"/>
      </c:dateAx>
      <c:valAx>
        <c:axId val="79864576"/>
        <c:scaling>
          <c:orientation val="minMax"/>
        </c:scaling>
        <c:delete val="1"/>
        <c:axPos val="l"/>
        <c:numFmt formatCode="General" sourceLinked="1"/>
        <c:majorTickMark val="out"/>
        <c:minorTickMark val="none"/>
        <c:tickLblPos val="none"/>
        <c:crossAx val="79846400"/>
        <c:crossesAt val="41441"/>
        <c:crossBetween val="midCat"/>
      </c:valAx>
      <c:valAx>
        <c:axId val="79866112"/>
        <c:scaling>
          <c:orientation val="minMax"/>
        </c:scaling>
        <c:delete val="1"/>
        <c:axPos val="r"/>
        <c:numFmt formatCode="General" sourceLinked="1"/>
        <c:majorTickMark val="out"/>
        <c:minorTickMark val="none"/>
        <c:tickLblPos val="none"/>
        <c:crossAx val="79872000"/>
        <c:crosses val="max"/>
        <c:crossBetween val="between"/>
      </c:valAx>
      <c:catAx>
        <c:axId val="79872000"/>
        <c:scaling>
          <c:orientation val="minMax"/>
        </c:scaling>
        <c:delete val="1"/>
        <c:axPos val="b"/>
        <c:numFmt formatCode="General" sourceLinked="1"/>
        <c:majorTickMark val="out"/>
        <c:minorTickMark val="none"/>
        <c:tickLblPos val="none"/>
        <c:crossAx val="7986611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3706-4835-B48D-125C63B7429C}"/>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3706-4835-B48D-125C63B7429C}"/>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3706-4835-B48D-125C63B7429C}"/>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3706-4835-B48D-125C63B7429C}"/>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3706-4835-B48D-125C63B7429C}"/>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3706-4835-B48D-125C63B7429C}"/>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3706-4835-B48D-125C63B7429C}"/>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3706-4835-B48D-125C63B7429C}"/>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3706-4835-B48D-125C63B7429C}"/>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3706-4835-B48D-125C63B7429C}"/>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3706-4835-B48D-125C63B7429C}"/>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3706-4835-B48D-125C63B7429C}"/>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Ad'!$C$205:$C$219</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Ad'!$D$51:$D$65</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3706-4835-B48D-125C63B7429C}"/>
            </c:ext>
          </c:extLst>
        </c:ser>
        <c:dLbls>
          <c:showLegendKey val="0"/>
          <c:showVal val="0"/>
          <c:showCatName val="0"/>
          <c:showSerName val="0"/>
          <c:showPercent val="0"/>
          <c:showBubbleSize val="0"/>
        </c:dLbls>
        <c:gapWidth val="150"/>
        <c:axId val="79948800"/>
        <c:axId val="79947264"/>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Ad'!$B$205:$B$219</c:f>
              <c:numCache>
                <c:formatCode>[$-409]d\-mmm;@</c:formatCode>
                <c:ptCount val="15"/>
                <c:pt idx="0">
                  <c:v>41295</c:v>
                </c:pt>
                <c:pt idx="1">
                  <c:v>41299</c:v>
                </c:pt>
                <c:pt idx="2">
                  <c:v>41302</c:v>
                </c:pt>
                <c:pt idx="3">
                  <c:v>41304</c:v>
                </c:pt>
                <c:pt idx="4">
                  <c:v>41306</c:v>
                </c:pt>
                <c:pt idx="5">
                  <c:v>41311</c:v>
                </c:pt>
                <c:pt idx="6">
                  <c:v>41318</c:v>
                </c:pt>
                <c:pt idx="7">
                  <c:v>41320</c:v>
                </c:pt>
                <c:pt idx="8">
                  <c:v>41325</c:v>
                </c:pt>
                <c:pt idx="9">
                  <c:v>41327</c:v>
                </c:pt>
                <c:pt idx="10">
                  <c:v>41331</c:v>
                </c:pt>
                <c:pt idx="11">
                  <c:v>41333</c:v>
                </c:pt>
                <c:pt idx="12">
                  <c:v>41334</c:v>
                </c:pt>
                <c:pt idx="13">
                  <c:v>41337</c:v>
                </c:pt>
                <c:pt idx="14">
                  <c:v>41346</c:v>
                </c:pt>
              </c:numCache>
            </c:numRef>
          </c:cat>
          <c:val>
            <c:numRef>
              <c:f>'Digital Ad'!$E$205:$E$219</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3706-4835-B48D-125C63B7429C}"/>
            </c:ext>
          </c:extLst>
        </c:ser>
        <c:dLbls>
          <c:showLegendKey val="0"/>
          <c:showVal val="0"/>
          <c:showCatName val="0"/>
          <c:showSerName val="0"/>
          <c:showPercent val="0"/>
          <c:showBubbleSize val="0"/>
        </c:dLbls>
        <c:marker val="1"/>
        <c:smooth val="0"/>
        <c:axId val="79902976"/>
        <c:axId val="79945728"/>
      </c:lineChart>
      <c:dateAx>
        <c:axId val="7990297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945728"/>
        <c:crosses val="autoZero"/>
        <c:auto val="0"/>
        <c:lblOffset val="100"/>
        <c:baseTimeUnit val="days"/>
        <c:majorUnit val="7"/>
        <c:majorTimeUnit val="days"/>
        <c:minorUnit val="7"/>
        <c:minorTimeUnit val="days"/>
      </c:dateAx>
      <c:valAx>
        <c:axId val="79945728"/>
        <c:scaling>
          <c:orientation val="minMax"/>
        </c:scaling>
        <c:delete val="1"/>
        <c:axPos val="l"/>
        <c:numFmt formatCode="General" sourceLinked="1"/>
        <c:majorTickMark val="out"/>
        <c:minorTickMark val="none"/>
        <c:tickLblPos val="none"/>
        <c:crossAx val="79902976"/>
        <c:crossesAt val="41441"/>
        <c:crossBetween val="midCat"/>
      </c:valAx>
      <c:valAx>
        <c:axId val="79947264"/>
        <c:scaling>
          <c:orientation val="minMax"/>
        </c:scaling>
        <c:delete val="1"/>
        <c:axPos val="r"/>
        <c:numFmt formatCode="General" sourceLinked="1"/>
        <c:majorTickMark val="out"/>
        <c:minorTickMark val="none"/>
        <c:tickLblPos val="none"/>
        <c:crossAx val="79948800"/>
        <c:crosses val="max"/>
        <c:crossBetween val="between"/>
      </c:valAx>
      <c:catAx>
        <c:axId val="79948800"/>
        <c:scaling>
          <c:orientation val="minMax"/>
        </c:scaling>
        <c:delete val="1"/>
        <c:axPos val="b"/>
        <c:numFmt formatCode="General" sourceLinked="1"/>
        <c:majorTickMark val="out"/>
        <c:minorTickMark val="none"/>
        <c:tickLblPos val="none"/>
        <c:crossAx val="799472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2654-40A7-94AB-A0CEDC7FBEA7}"/>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2654-40A7-94AB-A0CEDC7FBEA7}"/>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2654-40A7-94AB-A0CEDC7FBEA7}"/>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2654-40A7-94AB-A0CEDC7FBEA7}"/>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2654-40A7-94AB-A0CEDC7FBEA7}"/>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2654-40A7-94AB-A0CEDC7FBEA7}"/>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2654-40A7-94AB-A0CEDC7FBEA7}"/>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2654-40A7-94AB-A0CEDC7FBEA7}"/>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2654-40A7-94AB-A0CEDC7FBEA7}"/>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2654-40A7-94AB-A0CEDC7FBEA7}"/>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2654-40A7-94AB-A0CEDC7FBEA7}"/>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2654-40A7-94AB-A0CEDC7FBEA7}"/>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Ad'!$C$243:$C$257</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Ad'!$D$51:$D$65</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2654-40A7-94AB-A0CEDC7FBEA7}"/>
            </c:ext>
          </c:extLst>
        </c:ser>
        <c:dLbls>
          <c:showLegendKey val="0"/>
          <c:showVal val="0"/>
          <c:showCatName val="0"/>
          <c:showSerName val="0"/>
          <c:showPercent val="0"/>
          <c:showBubbleSize val="0"/>
        </c:dLbls>
        <c:gapWidth val="150"/>
        <c:axId val="79964416"/>
        <c:axId val="79962880"/>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Ad'!$B$243:$B$257</c:f>
              <c:numCache>
                <c:formatCode>[$-409]d\-mmm;@</c:formatCode>
                <c:ptCount val="15"/>
                <c:pt idx="0">
                  <c:v>41491</c:v>
                </c:pt>
                <c:pt idx="1">
                  <c:v>41495</c:v>
                </c:pt>
                <c:pt idx="2">
                  <c:v>41498</c:v>
                </c:pt>
                <c:pt idx="3">
                  <c:v>41500</c:v>
                </c:pt>
                <c:pt idx="4">
                  <c:v>41502</c:v>
                </c:pt>
                <c:pt idx="5">
                  <c:v>41507</c:v>
                </c:pt>
                <c:pt idx="6">
                  <c:v>41514</c:v>
                </c:pt>
                <c:pt idx="7">
                  <c:v>41516</c:v>
                </c:pt>
                <c:pt idx="8">
                  <c:v>41523</c:v>
                </c:pt>
                <c:pt idx="9">
                  <c:v>41527</c:v>
                </c:pt>
                <c:pt idx="10">
                  <c:v>41530</c:v>
                </c:pt>
                <c:pt idx="11">
                  <c:v>41533</c:v>
                </c:pt>
                <c:pt idx="12">
                  <c:v>41534</c:v>
                </c:pt>
                <c:pt idx="13">
                  <c:v>41537</c:v>
                </c:pt>
                <c:pt idx="14">
                  <c:v>41548</c:v>
                </c:pt>
              </c:numCache>
            </c:numRef>
          </c:cat>
          <c:val>
            <c:numRef>
              <c:f>'Digital Ad'!$E$243:$E$257</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2654-40A7-94AB-A0CEDC7FBEA7}"/>
            </c:ext>
          </c:extLst>
        </c:ser>
        <c:dLbls>
          <c:showLegendKey val="0"/>
          <c:showVal val="0"/>
          <c:showCatName val="0"/>
          <c:showSerName val="0"/>
          <c:showPercent val="0"/>
          <c:showBubbleSize val="0"/>
        </c:dLbls>
        <c:marker val="1"/>
        <c:smooth val="0"/>
        <c:axId val="79803904"/>
        <c:axId val="79805440"/>
      </c:lineChart>
      <c:dateAx>
        <c:axId val="7980390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9805440"/>
        <c:crosses val="autoZero"/>
        <c:auto val="0"/>
        <c:lblOffset val="100"/>
        <c:baseTimeUnit val="days"/>
        <c:majorUnit val="7"/>
        <c:majorTimeUnit val="days"/>
        <c:minorUnit val="7"/>
        <c:minorTimeUnit val="days"/>
      </c:dateAx>
      <c:valAx>
        <c:axId val="79805440"/>
        <c:scaling>
          <c:orientation val="minMax"/>
        </c:scaling>
        <c:delete val="1"/>
        <c:axPos val="l"/>
        <c:numFmt formatCode="General" sourceLinked="1"/>
        <c:majorTickMark val="out"/>
        <c:minorTickMark val="none"/>
        <c:tickLblPos val="none"/>
        <c:crossAx val="79803904"/>
        <c:crossesAt val="41441"/>
        <c:crossBetween val="midCat"/>
      </c:valAx>
      <c:valAx>
        <c:axId val="79962880"/>
        <c:scaling>
          <c:orientation val="minMax"/>
        </c:scaling>
        <c:delete val="1"/>
        <c:axPos val="r"/>
        <c:numFmt formatCode="General" sourceLinked="1"/>
        <c:majorTickMark val="out"/>
        <c:minorTickMark val="none"/>
        <c:tickLblPos val="none"/>
        <c:crossAx val="79964416"/>
        <c:crosses val="max"/>
        <c:crossBetween val="between"/>
      </c:valAx>
      <c:catAx>
        <c:axId val="79964416"/>
        <c:scaling>
          <c:orientation val="minMax"/>
        </c:scaling>
        <c:delete val="1"/>
        <c:axPos val="b"/>
        <c:numFmt formatCode="General" sourceLinked="1"/>
        <c:majorTickMark val="out"/>
        <c:minorTickMark val="none"/>
        <c:tickLblPos val="none"/>
        <c:crossAx val="7996288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B6F1-4DE6-820F-ED8C85A46E2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B6F1-4DE6-820F-ED8C85A46E2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B6F1-4DE6-820F-ED8C85A46E2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B6F1-4DE6-820F-ED8C85A46E2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B6F1-4DE6-820F-ED8C85A46E2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B6F1-4DE6-820F-ED8C85A46E2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B6F1-4DE6-820F-ED8C85A46E2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B6F1-4DE6-820F-ED8C85A46E2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B6F1-4DE6-820F-ED8C85A46E2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B6F1-4DE6-820F-ED8C85A46E2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B6F1-4DE6-820F-ED8C85A46E2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B6F1-4DE6-820F-ED8C85A46E2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Ad'!$C$51:$C$65</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Ad'!$D$281:$D$295</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B6F1-4DE6-820F-ED8C85A46E25}"/>
            </c:ext>
          </c:extLst>
        </c:ser>
        <c:dLbls>
          <c:showLegendKey val="0"/>
          <c:showVal val="0"/>
          <c:showCatName val="0"/>
          <c:showSerName val="0"/>
          <c:showPercent val="0"/>
          <c:showBubbleSize val="0"/>
        </c:dLbls>
        <c:gapWidth val="150"/>
        <c:axId val="80127488"/>
        <c:axId val="80125952"/>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Ad'!$B$281:$B$295</c:f>
              <c:numCache>
                <c:formatCode>[$-409]d\-mmm;@</c:formatCode>
                <c:ptCount val="15"/>
                <c:pt idx="0">
                  <c:v>41372</c:v>
                </c:pt>
                <c:pt idx="1">
                  <c:v>41376</c:v>
                </c:pt>
                <c:pt idx="2">
                  <c:v>41379</c:v>
                </c:pt>
                <c:pt idx="3">
                  <c:v>41381</c:v>
                </c:pt>
                <c:pt idx="4">
                  <c:v>41383</c:v>
                </c:pt>
                <c:pt idx="5">
                  <c:v>41388</c:v>
                </c:pt>
                <c:pt idx="6">
                  <c:v>41395</c:v>
                </c:pt>
                <c:pt idx="7">
                  <c:v>41397</c:v>
                </c:pt>
                <c:pt idx="8">
                  <c:v>41402</c:v>
                </c:pt>
                <c:pt idx="9">
                  <c:v>41404</c:v>
                </c:pt>
                <c:pt idx="10">
                  <c:v>41408</c:v>
                </c:pt>
                <c:pt idx="11">
                  <c:v>41410</c:v>
                </c:pt>
                <c:pt idx="12">
                  <c:v>41411</c:v>
                </c:pt>
                <c:pt idx="13">
                  <c:v>41416</c:v>
                </c:pt>
                <c:pt idx="14">
                  <c:v>41426</c:v>
                </c:pt>
              </c:numCache>
            </c:numRef>
          </c:cat>
          <c:val>
            <c:numRef>
              <c:f>'Digital Ad'!$E$281:$E$295</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B6F1-4DE6-820F-ED8C85A46E25}"/>
            </c:ext>
          </c:extLst>
        </c:ser>
        <c:dLbls>
          <c:showLegendKey val="0"/>
          <c:showVal val="0"/>
          <c:showCatName val="0"/>
          <c:showSerName val="0"/>
          <c:showPercent val="0"/>
          <c:showBubbleSize val="0"/>
        </c:dLbls>
        <c:marker val="1"/>
        <c:smooth val="0"/>
        <c:axId val="80093952"/>
        <c:axId val="80095488"/>
      </c:lineChart>
      <c:dateAx>
        <c:axId val="8009395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0095488"/>
        <c:crosses val="autoZero"/>
        <c:auto val="0"/>
        <c:lblOffset val="100"/>
        <c:baseTimeUnit val="days"/>
        <c:majorUnit val="7"/>
        <c:majorTimeUnit val="days"/>
        <c:minorUnit val="7"/>
        <c:minorTimeUnit val="days"/>
      </c:dateAx>
      <c:valAx>
        <c:axId val="80095488"/>
        <c:scaling>
          <c:orientation val="minMax"/>
        </c:scaling>
        <c:delete val="1"/>
        <c:axPos val="l"/>
        <c:numFmt formatCode="General" sourceLinked="1"/>
        <c:majorTickMark val="out"/>
        <c:minorTickMark val="none"/>
        <c:tickLblPos val="none"/>
        <c:crossAx val="80093952"/>
        <c:crossesAt val="41441"/>
        <c:crossBetween val="midCat"/>
      </c:valAx>
      <c:valAx>
        <c:axId val="80125952"/>
        <c:scaling>
          <c:orientation val="minMax"/>
        </c:scaling>
        <c:delete val="1"/>
        <c:axPos val="r"/>
        <c:numFmt formatCode="General" sourceLinked="1"/>
        <c:majorTickMark val="out"/>
        <c:minorTickMark val="none"/>
        <c:tickLblPos val="none"/>
        <c:crossAx val="80127488"/>
        <c:crosses val="max"/>
        <c:crossBetween val="between"/>
      </c:valAx>
      <c:catAx>
        <c:axId val="80127488"/>
        <c:scaling>
          <c:orientation val="minMax"/>
        </c:scaling>
        <c:delete val="1"/>
        <c:axPos val="b"/>
        <c:numFmt formatCode="General" sourceLinked="1"/>
        <c:majorTickMark val="out"/>
        <c:minorTickMark val="none"/>
        <c:tickLblPos val="none"/>
        <c:crossAx val="8012595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609-429D-9977-A37675324B7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609-429D-9977-A37675324B7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609-429D-9977-A37675324B7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609-429D-9977-A37675324B7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609-429D-9977-A37675324B7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609-429D-9977-A37675324B7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609-429D-9977-A37675324B7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609-429D-9977-A37675324B7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609-429D-9977-A37675324B7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609-429D-9977-A37675324B7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609-429D-9977-A37675324B7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609-429D-9977-A37675324B7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Ad'!$C$320:$C$334</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Ad'!$D$320:$D$334</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5609-429D-9977-A37675324B78}"/>
            </c:ext>
          </c:extLst>
        </c:ser>
        <c:dLbls>
          <c:showLegendKey val="0"/>
          <c:showVal val="0"/>
          <c:showCatName val="0"/>
          <c:showSerName val="0"/>
          <c:showPercent val="0"/>
          <c:showBubbleSize val="0"/>
        </c:dLbls>
        <c:gapWidth val="150"/>
        <c:axId val="81311232"/>
        <c:axId val="81309696"/>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Ad'!$B$320:$B$334</c:f>
              <c:numCache>
                <c:formatCode>[$-409]d\-mmm;@</c:formatCode>
                <c:ptCount val="15"/>
                <c:pt idx="0">
                  <c:v>41435</c:v>
                </c:pt>
                <c:pt idx="1">
                  <c:v>41439</c:v>
                </c:pt>
                <c:pt idx="2">
                  <c:v>41442</c:v>
                </c:pt>
                <c:pt idx="3">
                  <c:v>41444</c:v>
                </c:pt>
                <c:pt idx="4">
                  <c:v>41446</c:v>
                </c:pt>
                <c:pt idx="5">
                  <c:v>41451</c:v>
                </c:pt>
                <c:pt idx="6">
                  <c:v>41458</c:v>
                </c:pt>
                <c:pt idx="7">
                  <c:v>41460</c:v>
                </c:pt>
                <c:pt idx="8">
                  <c:v>41465</c:v>
                </c:pt>
                <c:pt idx="9">
                  <c:v>41467</c:v>
                </c:pt>
                <c:pt idx="10">
                  <c:v>41471</c:v>
                </c:pt>
                <c:pt idx="11">
                  <c:v>41473</c:v>
                </c:pt>
                <c:pt idx="12">
                  <c:v>41474</c:v>
                </c:pt>
                <c:pt idx="13">
                  <c:v>41478</c:v>
                </c:pt>
                <c:pt idx="14">
                  <c:v>41487</c:v>
                </c:pt>
              </c:numCache>
            </c:numRef>
          </c:cat>
          <c:val>
            <c:numRef>
              <c:f>'Digital Ad'!$E$320:$E$334</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5609-429D-9977-A37675324B78}"/>
            </c:ext>
          </c:extLst>
        </c:ser>
        <c:dLbls>
          <c:showLegendKey val="0"/>
          <c:showVal val="0"/>
          <c:showCatName val="0"/>
          <c:showSerName val="0"/>
          <c:showPercent val="0"/>
          <c:showBubbleSize val="0"/>
        </c:dLbls>
        <c:marker val="1"/>
        <c:smooth val="0"/>
        <c:axId val="81281792"/>
        <c:axId val="81283328"/>
      </c:lineChart>
      <c:dateAx>
        <c:axId val="8128179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1283328"/>
        <c:crosses val="autoZero"/>
        <c:auto val="0"/>
        <c:lblOffset val="100"/>
        <c:baseTimeUnit val="days"/>
        <c:majorUnit val="7"/>
        <c:majorTimeUnit val="days"/>
        <c:minorUnit val="7"/>
        <c:minorTimeUnit val="days"/>
      </c:dateAx>
      <c:valAx>
        <c:axId val="81283328"/>
        <c:scaling>
          <c:orientation val="minMax"/>
        </c:scaling>
        <c:delete val="1"/>
        <c:axPos val="l"/>
        <c:numFmt formatCode="General" sourceLinked="1"/>
        <c:majorTickMark val="out"/>
        <c:minorTickMark val="none"/>
        <c:tickLblPos val="none"/>
        <c:crossAx val="81281792"/>
        <c:crossesAt val="41441"/>
        <c:crossBetween val="midCat"/>
      </c:valAx>
      <c:valAx>
        <c:axId val="81309696"/>
        <c:scaling>
          <c:orientation val="minMax"/>
        </c:scaling>
        <c:delete val="1"/>
        <c:axPos val="r"/>
        <c:numFmt formatCode="General" sourceLinked="1"/>
        <c:majorTickMark val="out"/>
        <c:minorTickMark val="none"/>
        <c:tickLblPos val="none"/>
        <c:crossAx val="81311232"/>
        <c:crosses val="max"/>
        <c:crossBetween val="between"/>
      </c:valAx>
      <c:catAx>
        <c:axId val="81311232"/>
        <c:scaling>
          <c:orientation val="minMax"/>
        </c:scaling>
        <c:delete val="1"/>
        <c:axPos val="b"/>
        <c:numFmt formatCode="General" sourceLinked="1"/>
        <c:majorTickMark val="out"/>
        <c:minorTickMark val="none"/>
        <c:tickLblPos val="none"/>
        <c:crossAx val="8130969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3C8-49DC-B4EC-FFD4FE0DC122}"/>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3C8-49DC-B4EC-FFD4FE0DC122}"/>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3C8-49DC-B4EC-FFD4FE0DC122}"/>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3C8-49DC-B4EC-FFD4FE0DC122}"/>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3C8-49DC-B4EC-FFD4FE0DC122}"/>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3C8-49DC-B4EC-FFD4FE0DC122}"/>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3C8-49DC-B4EC-FFD4FE0DC122}"/>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3C8-49DC-B4EC-FFD4FE0DC122}"/>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3C8-49DC-B4EC-FFD4FE0DC122}"/>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3C8-49DC-B4EC-FFD4FE0DC122}"/>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3C8-49DC-B4EC-FFD4FE0DC122}"/>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3C8-49DC-B4EC-FFD4FE0DC122}"/>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Ad'!$C$358:$C$372</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Ad'!$D$358:$D$372</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63C8-49DC-B4EC-FFD4FE0DC122}"/>
            </c:ext>
          </c:extLst>
        </c:ser>
        <c:dLbls>
          <c:showLegendKey val="0"/>
          <c:showVal val="0"/>
          <c:showCatName val="0"/>
          <c:showSerName val="0"/>
          <c:showPercent val="0"/>
          <c:showBubbleSize val="0"/>
        </c:dLbls>
        <c:gapWidth val="150"/>
        <c:axId val="81388288"/>
        <c:axId val="81349632"/>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Ad'!$B$358:$B$372</c:f>
              <c:numCache>
                <c:formatCode>[$-409]d\-mmm;@</c:formatCode>
                <c:ptCount val="15"/>
                <c:pt idx="0">
                  <c:v>41400</c:v>
                </c:pt>
                <c:pt idx="1">
                  <c:v>41404</c:v>
                </c:pt>
                <c:pt idx="2">
                  <c:v>41407</c:v>
                </c:pt>
                <c:pt idx="3">
                  <c:v>41409</c:v>
                </c:pt>
                <c:pt idx="4">
                  <c:v>41411</c:v>
                </c:pt>
                <c:pt idx="5">
                  <c:v>41416</c:v>
                </c:pt>
                <c:pt idx="6">
                  <c:v>41423</c:v>
                </c:pt>
                <c:pt idx="7">
                  <c:v>41425</c:v>
                </c:pt>
                <c:pt idx="8">
                  <c:v>41432</c:v>
                </c:pt>
                <c:pt idx="9">
                  <c:v>41436</c:v>
                </c:pt>
                <c:pt idx="10">
                  <c:v>41439</c:v>
                </c:pt>
                <c:pt idx="11">
                  <c:v>41442</c:v>
                </c:pt>
                <c:pt idx="12">
                  <c:v>41443</c:v>
                </c:pt>
                <c:pt idx="13">
                  <c:v>41446</c:v>
                </c:pt>
                <c:pt idx="14">
                  <c:v>41456</c:v>
                </c:pt>
              </c:numCache>
            </c:numRef>
          </c:cat>
          <c:val>
            <c:numRef>
              <c:f>'Digital Ad'!$E$358:$E$372</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63C8-49DC-B4EC-FFD4FE0DC122}"/>
            </c:ext>
          </c:extLst>
        </c:ser>
        <c:dLbls>
          <c:showLegendKey val="0"/>
          <c:showVal val="0"/>
          <c:showCatName val="0"/>
          <c:showSerName val="0"/>
          <c:showPercent val="0"/>
          <c:showBubbleSize val="0"/>
        </c:dLbls>
        <c:marker val="1"/>
        <c:smooth val="0"/>
        <c:axId val="81346560"/>
        <c:axId val="81348096"/>
      </c:lineChart>
      <c:dateAx>
        <c:axId val="8134656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1348096"/>
        <c:crosses val="autoZero"/>
        <c:auto val="0"/>
        <c:lblOffset val="100"/>
        <c:baseTimeUnit val="days"/>
        <c:majorUnit val="7"/>
        <c:majorTimeUnit val="days"/>
        <c:minorUnit val="7"/>
        <c:minorTimeUnit val="days"/>
      </c:dateAx>
      <c:valAx>
        <c:axId val="81348096"/>
        <c:scaling>
          <c:orientation val="minMax"/>
        </c:scaling>
        <c:delete val="1"/>
        <c:axPos val="l"/>
        <c:numFmt formatCode="General" sourceLinked="1"/>
        <c:majorTickMark val="out"/>
        <c:minorTickMark val="none"/>
        <c:tickLblPos val="none"/>
        <c:crossAx val="81346560"/>
        <c:crossesAt val="41441"/>
        <c:crossBetween val="midCat"/>
      </c:valAx>
      <c:valAx>
        <c:axId val="81349632"/>
        <c:scaling>
          <c:orientation val="minMax"/>
        </c:scaling>
        <c:delete val="1"/>
        <c:axPos val="r"/>
        <c:numFmt formatCode="General" sourceLinked="1"/>
        <c:majorTickMark val="out"/>
        <c:minorTickMark val="none"/>
        <c:tickLblPos val="none"/>
        <c:crossAx val="81388288"/>
        <c:crosses val="max"/>
        <c:crossBetween val="between"/>
      </c:valAx>
      <c:catAx>
        <c:axId val="81388288"/>
        <c:scaling>
          <c:orientation val="minMax"/>
        </c:scaling>
        <c:delete val="1"/>
        <c:axPos val="b"/>
        <c:numFmt formatCode="General" sourceLinked="1"/>
        <c:majorTickMark val="out"/>
        <c:minorTickMark val="none"/>
        <c:tickLblPos val="none"/>
        <c:crossAx val="8134963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12CE-4C2E-8428-B2FDF67BE34A}"/>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12CE-4C2E-8428-B2FDF67BE34A}"/>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12CE-4C2E-8428-B2FDF67BE34A}"/>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12CE-4C2E-8428-B2FDF67BE34A}"/>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12CE-4C2E-8428-B2FDF67BE34A}"/>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12CE-4C2E-8428-B2FDF67BE34A}"/>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12CE-4C2E-8428-B2FDF67BE34A}"/>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12CE-4C2E-8428-B2FDF67BE34A}"/>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12CE-4C2E-8428-B2FDF67BE34A}"/>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12CE-4C2E-8428-B2FDF67BE34A}"/>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12CE-4C2E-8428-B2FDF67BE34A}"/>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12CE-4C2E-8428-B2FDF67BE34A}"/>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Tool'!$C$220:$C$237</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12CE-4C2E-8428-B2FDF67BE34A}"/>
            </c:ext>
          </c:extLst>
        </c:ser>
        <c:dLbls>
          <c:showLegendKey val="0"/>
          <c:showVal val="0"/>
          <c:showCatName val="0"/>
          <c:showSerName val="0"/>
          <c:showPercent val="0"/>
          <c:showBubbleSize val="0"/>
        </c:dLbls>
        <c:gapWidth val="150"/>
        <c:axId val="74455296"/>
        <c:axId val="74453760"/>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Tool'!$B$220:$B$237</c:f>
              <c:numCache>
                <c:formatCode>[$-409]d\-mmm;@</c:formatCode>
                <c:ptCount val="18"/>
                <c:pt idx="0">
                  <c:v>41295</c:v>
                </c:pt>
                <c:pt idx="1">
                  <c:v>41299</c:v>
                </c:pt>
                <c:pt idx="2">
                  <c:v>41302</c:v>
                </c:pt>
                <c:pt idx="3">
                  <c:v>41304</c:v>
                </c:pt>
                <c:pt idx="4">
                  <c:v>41306</c:v>
                </c:pt>
                <c:pt idx="5">
                  <c:v>41311</c:v>
                </c:pt>
                <c:pt idx="6">
                  <c:v>41318</c:v>
                </c:pt>
                <c:pt idx="7">
                  <c:v>41320</c:v>
                </c:pt>
                <c:pt idx="8">
                  <c:v>41325</c:v>
                </c:pt>
                <c:pt idx="9">
                  <c:v>41327</c:v>
                </c:pt>
                <c:pt idx="10">
                  <c:v>41330</c:v>
                </c:pt>
                <c:pt idx="11">
                  <c:v>41332</c:v>
                </c:pt>
                <c:pt idx="12">
                  <c:v>41333</c:v>
                </c:pt>
                <c:pt idx="13">
                  <c:v>41334</c:v>
                </c:pt>
                <c:pt idx="14">
                  <c:v>41337</c:v>
                </c:pt>
                <c:pt idx="15">
                  <c:v>41341</c:v>
                </c:pt>
                <c:pt idx="16">
                  <c:v>41344</c:v>
                </c:pt>
                <c:pt idx="17">
                  <c:v>41346</c:v>
                </c:pt>
              </c:numCache>
            </c:numRef>
          </c:cat>
          <c:val>
            <c:numRef>
              <c:f>'Using the Scheduler Tool'!$E$220:$E$237</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12CE-4C2E-8428-B2FDF67BE34A}"/>
            </c:ext>
          </c:extLst>
        </c:ser>
        <c:dLbls>
          <c:showLegendKey val="0"/>
          <c:showVal val="0"/>
          <c:showCatName val="0"/>
          <c:showSerName val="0"/>
          <c:showPercent val="0"/>
          <c:showBubbleSize val="0"/>
        </c:dLbls>
        <c:marker val="1"/>
        <c:smooth val="0"/>
        <c:axId val="74442240"/>
        <c:axId val="74443776"/>
      </c:lineChart>
      <c:dateAx>
        <c:axId val="7444224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443776"/>
        <c:crosses val="autoZero"/>
        <c:auto val="0"/>
        <c:lblOffset val="100"/>
        <c:baseTimeUnit val="days"/>
        <c:majorUnit val="7"/>
        <c:majorTimeUnit val="days"/>
        <c:minorUnit val="7"/>
        <c:minorTimeUnit val="days"/>
      </c:dateAx>
      <c:valAx>
        <c:axId val="74443776"/>
        <c:scaling>
          <c:orientation val="minMax"/>
        </c:scaling>
        <c:delete val="1"/>
        <c:axPos val="l"/>
        <c:numFmt formatCode="General" sourceLinked="1"/>
        <c:majorTickMark val="out"/>
        <c:minorTickMark val="none"/>
        <c:tickLblPos val="none"/>
        <c:crossAx val="74442240"/>
        <c:crossesAt val="41441"/>
        <c:crossBetween val="midCat"/>
      </c:valAx>
      <c:valAx>
        <c:axId val="74453760"/>
        <c:scaling>
          <c:orientation val="minMax"/>
        </c:scaling>
        <c:delete val="1"/>
        <c:axPos val="r"/>
        <c:numFmt formatCode="General" sourceLinked="1"/>
        <c:majorTickMark val="out"/>
        <c:minorTickMark val="none"/>
        <c:tickLblPos val="none"/>
        <c:crossAx val="74455296"/>
        <c:crosses val="max"/>
        <c:crossBetween val="between"/>
      </c:valAx>
      <c:catAx>
        <c:axId val="74455296"/>
        <c:scaling>
          <c:orientation val="minMax"/>
        </c:scaling>
        <c:delete val="1"/>
        <c:axPos val="b"/>
        <c:numFmt formatCode="General" sourceLinked="1"/>
        <c:majorTickMark val="out"/>
        <c:minorTickMark val="none"/>
        <c:tickLblPos val="none"/>
        <c:crossAx val="7445376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'Digital Ad'!$D$50</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7380-4A40-8BB2-5F4714C234F6}"/>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7380-4A40-8BB2-5F4714C234F6}"/>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7380-4A40-8BB2-5F4714C234F6}"/>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7380-4A40-8BB2-5F4714C234F6}"/>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7380-4A40-8BB2-5F4714C234F6}"/>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7380-4A40-8BB2-5F4714C234F6}"/>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7380-4A40-8BB2-5F4714C234F6}"/>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7380-4A40-8BB2-5F4714C234F6}"/>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7380-4A40-8BB2-5F4714C234F6}"/>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7380-4A40-8BB2-5F4714C234F6}"/>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7380-4A40-8BB2-5F4714C234F6}"/>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7380-4A40-8BB2-5F4714C234F6}"/>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'Digital Ad'!$C$396:$C$410</c:f>
              <c:strCache>
                <c:ptCount val="15"/>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Determine publication specs</c:v>
                </c:pt>
                <c:pt idx="14">
                  <c:v>Upload to publcation</c:v>
                </c:pt>
              </c:strCache>
            </c:strRef>
          </c:cat>
          <c:val>
            <c:numRef>
              <c:f>'Digital Ad'!$D$396:$D$410</c:f>
              <c:numCache>
                <c:formatCode>General</c:formatCode>
                <c:ptCount val="1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10</c:v>
                </c:pt>
              </c:numCache>
            </c:numRef>
          </c:val>
          <c:extLst>
            <c:ext xmlns:c16="http://schemas.microsoft.com/office/drawing/2014/chart" uri="{C3380CC4-5D6E-409C-BE32-E72D297353CC}">
              <c16:uniqueId val="{0000000C-7380-4A40-8BB2-5F4714C234F6}"/>
            </c:ext>
          </c:extLst>
        </c:ser>
        <c:dLbls>
          <c:showLegendKey val="0"/>
          <c:showVal val="0"/>
          <c:showCatName val="0"/>
          <c:showSerName val="0"/>
          <c:showPercent val="0"/>
          <c:showBubbleSize val="0"/>
        </c:dLbls>
        <c:gapWidth val="150"/>
        <c:axId val="81453056"/>
        <c:axId val="81447168"/>
      </c:barChart>
      <c:lineChart>
        <c:grouping val="standard"/>
        <c:varyColors val="0"/>
        <c:ser>
          <c:idx val="0"/>
          <c:order val="0"/>
          <c:tx>
            <c:strRef>
              <c:f>'Digital Ad'!$B$50</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'Digital Ad'!$B$396:$B$410</c:f>
              <c:numCache>
                <c:formatCode>[$-409]d\-mmm;@</c:formatCode>
                <c:ptCount val="15"/>
                <c:pt idx="0">
                  <c:v>41526</c:v>
                </c:pt>
                <c:pt idx="1">
                  <c:v>41530</c:v>
                </c:pt>
                <c:pt idx="2">
                  <c:v>41533</c:v>
                </c:pt>
                <c:pt idx="3">
                  <c:v>41535</c:v>
                </c:pt>
                <c:pt idx="4">
                  <c:v>41537</c:v>
                </c:pt>
                <c:pt idx="5">
                  <c:v>41542</c:v>
                </c:pt>
                <c:pt idx="6">
                  <c:v>41549</c:v>
                </c:pt>
                <c:pt idx="7">
                  <c:v>41551</c:v>
                </c:pt>
                <c:pt idx="8">
                  <c:v>41556</c:v>
                </c:pt>
                <c:pt idx="9">
                  <c:v>41558</c:v>
                </c:pt>
                <c:pt idx="10">
                  <c:v>41562</c:v>
                </c:pt>
                <c:pt idx="11">
                  <c:v>41564</c:v>
                </c:pt>
                <c:pt idx="12">
                  <c:v>41565</c:v>
                </c:pt>
                <c:pt idx="13">
                  <c:v>41570</c:v>
                </c:pt>
                <c:pt idx="14">
                  <c:v>41579</c:v>
                </c:pt>
              </c:numCache>
            </c:numRef>
          </c:cat>
          <c:val>
            <c:numRef>
              <c:f>'Digital Ad'!$E$396:$E$410</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7380-4A40-8BB2-5F4714C234F6}"/>
            </c:ext>
          </c:extLst>
        </c:ser>
        <c:dLbls>
          <c:showLegendKey val="0"/>
          <c:showVal val="0"/>
          <c:showCatName val="0"/>
          <c:showSerName val="0"/>
          <c:showPercent val="0"/>
          <c:showBubbleSize val="0"/>
        </c:dLbls>
        <c:marker val="1"/>
        <c:smooth val="0"/>
        <c:axId val="81427456"/>
        <c:axId val="81445632"/>
      </c:lineChart>
      <c:dateAx>
        <c:axId val="8142745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1445632"/>
        <c:crosses val="autoZero"/>
        <c:auto val="0"/>
        <c:lblOffset val="100"/>
        <c:baseTimeUnit val="days"/>
        <c:majorUnit val="7"/>
        <c:majorTimeUnit val="days"/>
        <c:minorUnit val="7"/>
        <c:minorTimeUnit val="days"/>
      </c:dateAx>
      <c:valAx>
        <c:axId val="81445632"/>
        <c:scaling>
          <c:orientation val="minMax"/>
        </c:scaling>
        <c:delete val="1"/>
        <c:axPos val="l"/>
        <c:numFmt formatCode="General" sourceLinked="1"/>
        <c:majorTickMark val="out"/>
        <c:minorTickMark val="none"/>
        <c:tickLblPos val="none"/>
        <c:crossAx val="81427456"/>
        <c:crossesAt val="41441"/>
        <c:crossBetween val="midCat"/>
      </c:valAx>
      <c:valAx>
        <c:axId val="81447168"/>
        <c:scaling>
          <c:orientation val="minMax"/>
        </c:scaling>
        <c:delete val="1"/>
        <c:axPos val="r"/>
        <c:numFmt formatCode="General" sourceLinked="1"/>
        <c:majorTickMark val="out"/>
        <c:minorTickMark val="none"/>
        <c:tickLblPos val="none"/>
        <c:crossAx val="81453056"/>
        <c:crosses val="max"/>
        <c:crossBetween val="between"/>
      </c:valAx>
      <c:catAx>
        <c:axId val="81453056"/>
        <c:scaling>
          <c:orientation val="minMax"/>
        </c:scaling>
        <c:delete val="1"/>
        <c:axPos val="b"/>
        <c:numFmt formatCode="General" sourceLinked="1"/>
        <c:majorTickMark val="out"/>
        <c:minorTickMark val="none"/>
        <c:tickLblPos val="none"/>
        <c:crossAx val="8144716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171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B55E-4C9B-817C-0CAF1129AAA0}"/>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B55E-4C9B-817C-0CAF1129AAA0}"/>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B55E-4C9B-817C-0CAF1129AAA0}"/>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B55E-4C9B-817C-0CAF1129AAA0}"/>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B55E-4C9B-817C-0CAF1129AAA0}"/>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B55E-4C9B-817C-0CAF1129AAA0}"/>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B55E-4C9B-817C-0CAF1129AAA0}"/>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B55E-4C9B-817C-0CAF1129AAA0}"/>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B55E-4C9B-817C-0CAF1129AAA0}"/>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B55E-4C9B-817C-0CAF1129AAA0}"/>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B55E-4C9B-817C-0CAF1129AAA0}"/>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B55E-4C9B-817C-0CAF1129AAA0}"/>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Mail'!$C$60:$C$83</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Mail'!$D$60:$D$83</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B55E-4C9B-817C-0CAF1129AAA0}"/>
            </c:ext>
          </c:extLst>
        </c:ser>
        <c:dLbls>
          <c:showLegendKey val="0"/>
          <c:showVal val="0"/>
          <c:showCatName val="0"/>
          <c:showSerName val="0"/>
          <c:showPercent val="0"/>
          <c:showBubbleSize val="0"/>
        </c:dLbls>
        <c:gapWidth val="150"/>
        <c:axId val="82044416"/>
        <c:axId val="82042880"/>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Mail'!$B$60:$B$83</c:f>
              <c:numCache>
                <c:formatCode>[$-409]d\-mmm;@</c:formatCode>
                <c:ptCount val="24"/>
                <c:pt idx="0">
                  <c:v>41477</c:v>
                </c:pt>
                <c:pt idx="1">
                  <c:v>41481</c:v>
                </c:pt>
                <c:pt idx="2">
                  <c:v>41484</c:v>
                </c:pt>
                <c:pt idx="3">
                  <c:v>41486</c:v>
                </c:pt>
                <c:pt idx="4">
                  <c:v>41488</c:v>
                </c:pt>
                <c:pt idx="5">
                  <c:v>41493</c:v>
                </c:pt>
                <c:pt idx="6">
                  <c:v>41500</c:v>
                </c:pt>
                <c:pt idx="7">
                  <c:v>41502</c:v>
                </c:pt>
                <c:pt idx="8">
                  <c:v>41507</c:v>
                </c:pt>
                <c:pt idx="9">
                  <c:v>41509</c:v>
                </c:pt>
                <c:pt idx="10">
                  <c:v>41513</c:v>
                </c:pt>
                <c:pt idx="11">
                  <c:v>41515</c:v>
                </c:pt>
                <c:pt idx="12">
                  <c:v>41516</c:v>
                </c:pt>
                <c:pt idx="13">
                  <c:v>41523</c:v>
                </c:pt>
                <c:pt idx="14">
                  <c:v>41526</c:v>
                </c:pt>
                <c:pt idx="15">
                  <c:v>41528</c:v>
                </c:pt>
                <c:pt idx="16">
                  <c:v>41530</c:v>
                </c:pt>
                <c:pt idx="17">
                  <c:v>41533</c:v>
                </c:pt>
                <c:pt idx="18">
                  <c:v>41534</c:v>
                </c:pt>
                <c:pt idx="19">
                  <c:v>41536</c:v>
                </c:pt>
                <c:pt idx="20">
                  <c:v>41540</c:v>
                </c:pt>
                <c:pt idx="21">
                  <c:v>41542</c:v>
                </c:pt>
                <c:pt idx="22">
                  <c:v>41544</c:v>
                </c:pt>
                <c:pt idx="23">
                  <c:v>41548</c:v>
                </c:pt>
              </c:numCache>
            </c:numRef>
          </c:cat>
          <c:val>
            <c:numRef>
              <c:f>'Direct Mail'!$E$60:$E$83</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B55E-4C9B-817C-0CAF1129AAA0}"/>
            </c:ext>
          </c:extLst>
        </c:ser>
        <c:dLbls>
          <c:showLegendKey val="0"/>
          <c:showVal val="0"/>
          <c:showCatName val="0"/>
          <c:showSerName val="0"/>
          <c:showPercent val="0"/>
          <c:showBubbleSize val="0"/>
        </c:dLbls>
        <c:marker val="1"/>
        <c:smooth val="0"/>
        <c:axId val="82035456"/>
        <c:axId val="82036992"/>
      </c:lineChart>
      <c:dateAx>
        <c:axId val="8203545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036992"/>
        <c:crosses val="autoZero"/>
        <c:auto val="0"/>
        <c:lblOffset val="100"/>
        <c:baseTimeUnit val="days"/>
        <c:majorUnit val="7"/>
        <c:majorTimeUnit val="days"/>
        <c:minorUnit val="7"/>
        <c:minorTimeUnit val="days"/>
      </c:dateAx>
      <c:valAx>
        <c:axId val="82036992"/>
        <c:scaling>
          <c:orientation val="minMax"/>
        </c:scaling>
        <c:delete val="1"/>
        <c:axPos val="l"/>
        <c:numFmt formatCode="General" sourceLinked="1"/>
        <c:majorTickMark val="out"/>
        <c:minorTickMark val="none"/>
        <c:tickLblPos val="none"/>
        <c:crossAx val="82035456"/>
        <c:crossesAt val="41441"/>
        <c:crossBetween val="midCat"/>
      </c:valAx>
      <c:valAx>
        <c:axId val="82042880"/>
        <c:scaling>
          <c:orientation val="minMax"/>
        </c:scaling>
        <c:delete val="1"/>
        <c:axPos val="r"/>
        <c:numFmt formatCode="General" sourceLinked="1"/>
        <c:majorTickMark val="out"/>
        <c:minorTickMark val="none"/>
        <c:tickLblPos val="none"/>
        <c:crossAx val="82044416"/>
        <c:crosses val="max"/>
        <c:crossBetween val="between"/>
      </c:valAx>
      <c:catAx>
        <c:axId val="82044416"/>
        <c:scaling>
          <c:orientation val="minMax"/>
        </c:scaling>
        <c:delete val="1"/>
        <c:axPos val="b"/>
        <c:numFmt formatCode="General" sourceLinked="1"/>
        <c:majorTickMark val="out"/>
        <c:minorTickMark val="none"/>
        <c:tickLblPos val="none"/>
        <c:crossAx val="8204288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6AD-44F2-9642-684FA36E26C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6AD-44F2-9642-684FA36E26C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6AD-44F2-9642-684FA36E26C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6AD-44F2-9642-684FA36E26C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6AD-44F2-9642-684FA36E26C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6AD-44F2-9642-684FA36E26C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6AD-44F2-9642-684FA36E26C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6AD-44F2-9642-684FA36E26C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6AD-44F2-9642-684FA36E26C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6AD-44F2-9642-684FA36E26C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6AD-44F2-9642-684FA36E26C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6AD-44F2-9642-684FA36E26C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Mail'!$C$107:$C$131</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Mail'!$D$107:$D$131</c:f>
              <c:numCache>
                <c:formatCode>General</c:formatCode>
                <c:ptCount val="25"/>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66AD-44F2-9642-684FA36E26C8}"/>
            </c:ext>
          </c:extLst>
        </c:ser>
        <c:dLbls>
          <c:showLegendKey val="0"/>
          <c:showVal val="0"/>
          <c:showCatName val="0"/>
          <c:showSerName val="0"/>
          <c:showPercent val="0"/>
          <c:showBubbleSize val="0"/>
        </c:dLbls>
        <c:gapWidth val="150"/>
        <c:axId val="82054528"/>
        <c:axId val="8205299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Mail'!$B$107:$B$131</c:f>
              <c:numCache>
                <c:formatCode>[$-409]d\-mmm;@</c:formatCode>
                <c:ptCount val="25"/>
                <c:pt idx="0">
                  <c:v>41449</c:v>
                </c:pt>
                <c:pt idx="1">
                  <c:v>41453</c:v>
                </c:pt>
                <c:pt idx="2">
                  <c:v>41456</c:v>
                </c:pt>
                <c:pt idx="3">
                  <c:v>41458</c:v>
                </c:pt>
                <c:pt idx="4">
                  <c:v>41460</c:v>
                </c:pt>
                <c:pt idx="5">
                  <c:v>41465</c:v>
                </c:pt>
                <c:pt idx="6">
                  <c:v>41472</c:v>
                </c:pt>
                <c:pt idx="7">
                  <c:v>41474</c:v>
                </c:pt>
                <c:pt idx="8">
                  <c:v>41479</c:v>
                </c:pt>
                <c:pt idx="9">
                  <c:v>41481</c:v>
                </c:pt>
                <c:pt idx="10">
                  <c:v>41485</c:v>
                </c:pt>
                <c:pt idx="11">
                  <c:v>41487</c:v>
                </c:pt>
                <c:pt idx="12">
                  <c:v>41488</c:v>
                </c:pt>
                <c:pt idx="13">
                  <c:v>41495</c:v>
                </c:pt>
                <c:pt idx="14">
                  <c:v>41498</c:v>
                </c:pt>
                <c:pt idx="15">
                  <c:v>41500</c:v>
                </c:pt>
                <c:pt idx="16">
                  <c:v>41502</c:v>
                </c:pt>
                <c:pt idx="17">
                  <c:v>41505</c:v>
                </c:pt>
                <c:pt idx="18">
                  <c:v>41506</c:v>
                </c:pt>
                <c:pt idx="19">
                  <c:v>41508</c:v>
                </c:pt>
                <c:pt idx="20">
                  <c:v>41512</c:v>
                </c:pt>
                <c:pt idx="21">
                  <c:v>41514</c:v>
                </c:pt>
                <c:pt idx="22">
                  <c:v>41516</c:v>
                </c:pt>
                <c:pt idx="23">
                  <c:v>41518</c:v>
                </c:pt>
              </c:numCache>
            </c:numRef>
          </c:cat>
          <c:val>
            <c:numRef>
              <c:f>'Direct Mail'!$E$107:$E$131</c:f>
              <c:numCache>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66AD-44F2-9642-684FA36E26C8}"/>
            </c:ext>
          </c:extLst>
        </c:ser>
        <c:dLbls>
          <c:showLegendKey val="0"/>
          <c:showVal val="0"/>
          <c:showCatName val="0"/>
          <c:showSerName val="0"/>
          <c:showPercent val="0"/>
          <c:showBubbleSize val="0"/>
        </c:dLbls>
        <c:marker val="1"/>
        <c:smooth val="0"/>
        <c:axId val="81959552"/>
        <c:axId val="82051456"/>
      </c:lineChart>
      <c:dateAx>
        <c:axId val="8195955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051456"/>
        <c:crosses val="autoZero"/>
        <c:auto val="0"/>
        <c:lblOffset val="100"/>
        <c:baseTimeUnit val="days"/>
        <c:majorUnit val="7"/>
        <c:majorTimeUnit val="days"/>
        <c:minorUnit val="7"/>
        <c:minorTimeUnit val="days"/>
      </c:dateAx>
      <c:valAx>
        <c:axId val="82051456"/>
        <c:scaling>
          <c:orientation val="minMax"/>
        </c:scaling>
        <c:delete val="1"/>
        <c:axPos val="l"/>
        <c:numFmt formatCode="General" sourceLinked="1"/>
        <c:majorTickMark val="out"/>
        <c:minorTickMark val="none"/>
        <c:tickLblPos val="none"/>
        <c:crossAx val="81959552"/>
        <c:crossesAt val="41441"/>
        <c:crossBetween val="midCat"/>
      </c:valAx>
      <c:valAx>
        <c:axId val="82052992"/>
        <c:scaling>
          <c:orientation val="minMax"/>
        </c:scaling>
        <c:delete val="1"/>
        <c:axPos val="r"/>
        <c:numFmt formatCode="General" sourceLinked="1"/>
        <c:majorTickMark val="out"/>
        <c:minorTickMark val="none"/>
        <c:tickLblPos val="none"/>
        <c:crossAx val="82054528"/>
        <c:crosses val="max"/>
        <c:crossBetween val="between"/>
      </c:valAx>
      <c:catAx>
        <c:axId val="82054528"/>
        <c:scaling>
          <c:orientation val="minMax"/>
        </c:scaling>
        <c:delete val="1"/>
        <c:axPos val="b"/>
        <c:numFmt formatCode="General" sourceLinked="1"/>
        <c:majorTickMark val="out"/>
        <c:minorTickMark val="none"/>
        <c:tickLblPos val="none"/>
        <c:crossAx val="8205299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1CE-4B64-9D94-CB98C23DBAC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1CE-4B64-9D94-CB98C23DBAC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1CE-4B64-9D94-CB98C23DBAC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1CE-4B64-9D94-CB98C23DBAC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1CE-4B64-9D94-CB98C23DBAC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1CE-4B64-9D94-CB98C23DBAC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1CE-4B64-9D94-CB98C23DBAC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1CE-4B64-9D94-CB98C23DBAC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1CE-4B64-9D94-CB98C23DBAC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1CE-4B64-9D94-CB98C23DBAC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1CE-4B64-9D94-CB98C23DBAC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1CE-4B64-9D94-CB98C23DBAC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Mail'!$C$153:$C$176</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Mail'!$D$153:$D$176</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51CE-4B64-9D94-CB98C23DBAC8}"/>
            </c:ext>
          </c:extLst>
        </c:ser>
        <c:dLbls>
          <c:showLegendKey val="0"/>
          <c:showVal val="0"/>
          <c:showCatName val="0"/>
          <c:showSerName val="0"/>
          <c:showPercent val="0"/>
          <c:showBubbleSize val="0"/>
        </c:dLbls>
        <c:gapWidth val="150"/>
        <c:axId val="82145280"/>
        <c:axId val="82143488"/>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Mail'!$B$153:$B$176</c:f>
              <c:numCache>
                <c:formatCode>[$-409]d\-mmm;@</c:formatCode>
                <c:ptCount val="24"/>
                <c:pt idx="0">
                  <c:v>41533</c:v>
                </c:pt>
                <c:pt idx="1">
                  <c:v>41537</c:v>
                </c:pt>
                <c:pt idx="2">
                  <c:v>41540</c:v>
                </c:pt>
                <c:pt idx="3">
                  <c:v>41542</c:v>
                </c:pt>
                <c:pt idx="4">
                  <c:v>41544</c:v>
                </c:pt>
                <c:pt idx="5">
                  <c:v>41549</c:v>
                </c:pt>
                <c:pt idx="6">
                  <c:v>41556</c:v>
                </c:pt>
                <c:pt idx="7">
                  <c:v>41558</c:v>
                </c:pt>
                <c:pt idx="8">
                  <c:v>41563</c:v>
                </c:pt>
                <c:pt idx="9">
                  <c:v>41565</c:v>
                </c:pt>
                <c:pt idx="10">
                  <c:v>41569</c:v>
                </c:pt>
                <c:pt idx="11">
                  <c:v>41571</c:v>
                </c:pt>
                <c:pt idx="12">
                  <c:v>41572</c:v>
                </c:pt>
                <c:pt idx="13">
                  <c:v>41579</c:v>
                </c:pt>
                <c:pt idx="14">
                  <c:v>41582</c:v>
                </c:pt>
                <c:pt idx="15">
                  <c:v>41584</c:v>
                </c:pt>
                <c:pt idx="16">
                  <c:v>41586</c:v>
                </c:pt>
                <c:pt idx="17">
                  <c:v>41589</c:v>
                </c:pt>
                <c:pt idx="18">
                  <c:v>41590</c:v>
                </c:pt>
                <c:pt idx="19">
                  <c:v>41592</c:v>
                </c:pt>
                <c:pt idx="20">
                  <c:v>41596</c:v>
                </c:pt>
                <c:pt idx="21">
                  <c:v>41598</c:v>
                </c:pt>
                <c:pt idx="22">
                  <c:v>41600</c:v>
                </c:pt>
                <c:pt idx="23">
                  <c:v>41603</c:v>
                </c:pt>
              </c:numCache>
            </c:numRef>
          </c:cat>
          <c:val>
            <c:numRef>
              <c:f>'Direct Mail'!$E$153:$E$176</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51CE-4B64-9D94-CB98C23DBAC8}"/>
            </c:ext>
          </c:extLst>
        </c:ser>
        <c:dLbls>
          <c:showLegendKey val="0"/>
          <c:showVal val="0"/>
          <c:showCatName val="0"/>
          <c:showSerName val="0"/>
          <c:showPercent val="0"/>
          <c:showBubbleSize val="0"/>
        </c:dLbls>
        <c:marker val="1"/>
        <c:smooth val="0"/>
        <c:axId val="82111488"/>
        <c:axId val="82141952"/>
      </c:lineChart>
      <c:dateAx>
        <c:axId val="8211148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141952"/>
        <c:crosses val="autoZero"/>
        <c:auto val="0"/>
        <c:lblOffset val="100"/>
        <c:baseTimeUnit val="days"/>
        <c:majorUnit val="7"/>
        <c:majorTimeUnit val="days"/>
        <c:minorUnit val="7"/>
        <c:minorTimeUnit val="days"/>
      </c:dateAx>
      <c:valAx>
        <c:axId val="82141952"/>
        <c:scaling>
          <c:orientation val="minMax"/>
        </c:scaling>
        <c:delete val="1"/>
        <c:axPos val="l"/>
        <c:numFmt formatCode="General" sourceLinked="1"/>
        <c:majorTickMark val="out"/>
        <c:minorTickMark val="none"/>
        <c:tickLblPos val="none"/>
        <c:crossAx val="82111488"/>
        <c:crossesAt val="41441"/>
        <c:crossBetween val="midCat"/>
      </c:valAx>
      <c:valAx>
        <c:axId val="82143488"/>
        <c:scaling>
          <c:orientation val="minMax"/>
        </c:scaling>
        <c:delete val="1"/>
        <c:axPos val="r"/>
        <c:numFmt formatCode="General" sourceLinked="1"/>
        <c:majorTickMark val="out"/>
        <c:minorTickMark val="none"/>
        <c:tickLblPos val="none"/>
        <c:crossAx val="82145280"/>
        <c:crosses val="max"/>
        <c:crossBetween val="between"/>
      </c:valAx>
      <c:catAx>
        <c:axId val="82145280"/>
        <c:scaling>
          <c:orientation val="minMax"/>
        </c:scaling>
        <c:delete val="1"/>
        <c:axPos val="b"/>
        <c:numFmt formatCode="General" sourceLinked="1"/>
        <c:majorTickMark val="out"/>
        <c:minorTickMark val="none"/>
        <c:tickLblPos val="none"/>
        <c:crossAx val="8214348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7C9-447E-B554-965E4BA0BD3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7C9-447E-B554-965E4BA0BD3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7C9-447E-B554-965E4BA0BD3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7C9-447E-B554-965E4BA0BD3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7C9-447E-B554-965E4BA0BD3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7C9-447E-B554-965E4BA0BD3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7C9-447E-B554-965E4BA0BD3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7C9-447E-B554-965E4BA0BD3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7C9-447E-B554-965E4BA0BD3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7C9-447E-B554-965E4BA0BD3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7C9-447E-B554-965E4BA0BD3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7C9-447E-B554-965E4BA0BD3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Mail'!$C$199:$C$222</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Mail'!$D$199:$D$222</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F7C9-447E-B554-965E4BA0BD35}"/>
            </c:ext>
          </c:extLst>
        </c:ser>
        <c:dLbls>
          <c:showLegendKey val="0"/>
          <c:showVal val="0"/>
          <c:showCatName val="0"/>
          <c:showSerName val="0"/>
          <c:showPercent val="0"/>
          <c:showBubbleSize val="0"/>
        </c:dLbls>
        <c:gapWidth val="150"/>
        <c:axId val="82209792"/>
        <c:axId val="82208256"/>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Mail'!$B$199:$B$222</c:f>
              <c:numCache>
                <c:formatCode>[$-409]d\-mmm;@</c:formatCode>
                <c:ptCount val="24"/>
                <c:pt idx="0">
                  <c:v>41540</c:v>
                </c:pt>
                <c:pt idx="1">
                  <c:v>41544</c:v>
                </c:pt>
                <c:pt idx="2">
                  <c:v>41547</c:v>
                </c:pt>
                <c:pt idx="3">
                  <c:v>41549</c:v>
                </c:pt>
                <c:pt idx="4">
                  <c:v>41551</c:v>
                </c:pt>
                <c:pt idx="5">
                  <c:v>41556</c:v>
                </c:pt>
                <c:pt idx="6">
                  <c:v>41563</c:v>
                </c:pt>
                <c:pt idx="7">
                  <c:v>41565</c:v>
                </c:pt>
                <c:pt idx="8">
                  <c:v>41570</c:v>
                </c:pt>
                <c:pt idx="9">
                  <c:v>41572</c:v>
                </c:pt>
                <c:pt idx="10">
                  <c:v>41577</c:v>
                </c:pt>
                <c:pt idx="11">
                  <c:v>41579</c:v>
                </c:pt>
                <c:pt idx="12">
                  <c:v>41582</c:v>
                </c:pt>
                <c:pt idx="13">
                  <c:v>41589</c:v>
                </c:pt>
                <c:pt idx="14">
                  <c:v>41591</c:v>
                </c:pt>
                <c:pt idx="15">
                  <c:v>41593</c:v>
                </c:pt>
                <c:pt idx="16">
                  <c:v>41596</c:v>
                </c:pt>
                <c:pt idx="17">
                  <c:v>41597</c:v>
                </c:pt>
                <c:pt idx="18">
                  <c:v>41598</c:v>
                </c:pt>
                <c:pt idx="19">
                  <c:v>41600</c:v>
                </c:pt>
                <c:pt idx="20">
                  <c:v>41605</c:v>
                </c:pt>
                <c:pt idx="21">
                  <c:v>41607</c:v>
                </c:pt>
                <c:pt idx="22">
                  <c:v>41610</c:v>
                </c:pt>
                <c:pt idx="23">
                  <c:v>41612</c:v>
                </c:pt>
              </c:numCache>
            </c:numRef>
          </c:cat>
          <c:val>
            <c:numRef>
              <c:f>'Direct Mail'!$E$199:$E$222</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F7C9-447E-B554-965E4BA0BD35}"/>
            </c:ext>
          </c:extLst>
        </c:ser>
        <c:dLbls>
          <c:showLegendKey val="0"/>
          <c:showVal val="0"/>
          <c:showCatName val="0"/>
          <c:showSerName val="0"/>
          <c:showPercent val="0"/>
          <c:showBubbleSize val="0"/>
        </c:dLbls>
        <c:marker val="1"/>
        <c:smooth val="0"/>
        <c:axId val="82188544"/>
        <c:axId val="82206720"/>
      </c:lineChart>
      <c:dateAx>
        <c:axId val="8218854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206720"/>
        <c:crosses val="autoZero"/>
        <c:auto val="0"/>
        <c:lblOffset val="100"/>
        <c:baseTimeUnit val="days"/>
        <c:majorUnit val="7"/>
        <c:majorTimeUnit val="days"/>
        <c:minorUnit val="7"/>
        <c:minorTimeUnit val="days"/>
      </c:dateAx>
      <c:valAx>
        <c:axId val="82206720"/>
        <c:scaling>
          <c:orientation val="minMax"/>
        </c:scaling>
        <c:delete val="1"/>
        <c:axPos val="l"/>
        <c:numFmt formatCode="General" sourceLinked="1"/>
        <c:majorTickMark val="out"/>
        <c:minorTickMark val="none"/>
        <c:tickLblPos val="none"/>
        <c:crossAx val="82188544"/>
        <c:crossesAt val="41441"/>
        <c:crossBetween val="midCat"/>
      </c:valAx>
      <c:valAx>
        <c:axId val="82208256"/>
        <c:scaling>
          <c:orientation val="minMax"/>
        </c:scaling>
        <c:delete val="1"/>
        <c:axPos val="r"/>
        <c:numFmt formatCode="General" sourceLinked="1"/>
        <c:majorTickMark val="out"/>
        <c:minorTickMark val="none"/>
        <c:tickLblPos val="none"/>
        <c:crossAx val="82209792"/>
        <c:crosses val="max"/>
        <c:crossBetween val="between"/>
      </c:valAx>
      <c:catAx>
        <c:axId val="82209792"/>
        <c:scaling>
          <c:orientation val="minMax"/>
        </c:scaling>
        <c:delete val="1"/>
        <c:axPos val="b"/>
        <c:numFmt formatCode="General" sourceLinked="1"/>
        <c:majorTickMark val="out"/>
        <c:minorTickMark val="none"/>
        <c:tickLblPos val="none"/>
        <c:crossAx val="8220825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F66-41E0-AE69-B0A9BEA235B3}"/>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F66-41E0-AE69-B0A9BEA235B3}"/>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F66-41E0-AE69-B0A9BEA235B3}"/>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F66-41E0-AE69-B0A9BEA235B3}"/>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F66-41E0-AE69-B0A9BEA235B3}"/>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F66-41E0-AE69-B0A9BEA235B3}"/>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F66-41E0-AE69-B0A9BEA235B3}"/>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F66-41E0-AE69-B0A9BEA235B3}"/>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F66-41E0-AE69-B0A9BEA235B3}"/>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F66-41E0-AE69-B0A9BEA235B3}"/>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F66-41E0-AE69-B0A9BEA235B3}"/>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F66-41E0-AE69-B0A9BEA235B3}"/>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Mail'!$C$245:$C$268</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Mail'!$D$60:$D$83</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5F66-41E0-AE69-B0A9BEA235B3}"/>
            </c:ext>
          </c:extLst>
        </c:ser>
        <c:dLbls>
          <c:showLegendKey val="0"/>
          <c:showVal val="0"/>
          <c:showCatName val="0"/>
          <c:showSerName val="0"/>
          <c:showPercent val="0"/>
          <c:showBubbleSize val="0"/>
        </c:dLbls>
        <c:gapWidth val="150"/>
        <c:axId val="82286848"/>
        <c:axId val="8228531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Mail'!$B$245:$B$268</c:f>
              <c:numCache>
                <c:formatCode>[$-409]d\-mmm;@</c:formatCode>
                <c:ptCount val="24"/>
                <c:pt idx="0">
                  <c:v>41274</c:v>
                </c:pt>
                <c:pt idx="1">
                  <c:v>41278</c:v>
                </c:pt>
                <c:pt idx="2">
                  <c:v>41281</c:v>
                </c:pt>
                <c:pt idx="3">
                  <c:v>41283</c:v>
                </c:pt>
                <c:pt idx="4">
                  <c:v>41285</c:v>
                </c:pt>
                <c:pt idx="5">
                  <c:v>41290</c:v>
                </c:pt>
                <c:pt idx="6">
                  <c:v>41297</c:v>
                </c:pt>
                <c:pt idx="7">
                  <c:v>41299</c:v>
                </c:pt>
                <c:pt idx="8">
                  <c:v>41304</c:v>
                </c:pt>
                <c:pt idx="9">
                  <c:v>41306</c:v>
                </c:pt>
                <c:pt idx="10">
                  <c:v>41311</c:v>
                </c:pt>
                <c:pt idx="11">
                  <c:v>41313</c:v>
                </c:pt>
                <c:pt idx="12">
                  <c:v>41316</c:v>
                </c:pt>
                <c:pt idx="13">
                  <c:v>41323</c:v>
                </c:pt>
                <c:pt idx="14">
                  <c:v>41325</c:v>
                </c:pt>
                <c:pt idx="15">
                  <c:v>41327</c:v>
                </c:pt>
                <c:pt idx="16">
                  <c:v>41330</c:v>
                </c:pt>
                <c:pt idx="17">
                  <c:v>41331</c:v>
                </c:pt>
                <c:pt idx="18">
                  <c:v>41332</c:v>
                </c:pt>
                <c:pt idx="19">
                  <c:v>41334</c:v>
                </c:pt>
                <c:pt idx="20">
                  <c:v>41339</c:v>
                </c:pt>
                <c:pt idx="21">
                  <c:v>41341</c:v>
                </c:pt>
                <c:pt idx="22">
                  <c:v>41344</c:v>
                </c:pt>
                <c:pt idx="23">
                  <c:v>41346</c:v>
                </c:pt>
              </c:numCache>
            </c:numRef>
          </c:cat>
          <c:val>
            <c:numRef>
              <c:f>'Direct Mail'!$E$245:$E$268</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5F66-41E0-AE69-B0A9BEA235B3}"/>
            </c:ext>
          </c:extLst>
        </c:ser>
        <c:dLbls>
          <c:showLegendKey val="0"/>
          <c:showVal val="0"/>
          <c:showCatName val="0"/>
          <c:showSerName val="0"/>
          <c:showPercent val="0"/>
          <c:showBubbleSize val="0"/>
        </c:dLbls>
        <c:marker val="1"/>
        <c:smooth val="0"/>
        <c:axId val="82273792"/>
        <c:axId val="82275328"/>
      </c:lineChart>
      <c:dateAx>
        <c:axId val="8227379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275328"/>
        <c:crosses val="autoZero"/>
        <c:auto val="0"/>
        <c:lblOffset val="100"/>
        <c:baseTimeUnit val="days"/>
        <c:majorUnit val="7"/>
        <c:majorTimeUnit val="days"/>
        <c:minorUnit val="7"/>
        <c:minorTimeUnit val="days"/>
      </c:dateAx>
      <c:valAx>
        <c:axId val="82275328"/>
        <c:scaling>
          <c:orientation val="minMax"/>
        </c:scaling>
        <c:delete val="1"/>
        <c:axPos val="l"/>
        <c:numFmt formatCode="General" sourceLinked="1"/>
        <c:majorTickMark val="out"/>
        <c:minorTickMark val="none"/>
        <c:tickLblPos val="none"/>
        <c:crossAx val="82273792"/>
        <c:crossesAt val="41441"/>
        <c:crossBetween val="midCat"/>
      </c:valAx>
      <c:valAx>
        <c:axId val="82285312"/>
        <c:scaling>
          <c:orientation val="minMax"/>
        </c:scaling>
        <c:delete val="1"/>
        <c:axPos val="r"/>
        <c:numFmt formatCode="General" sourceLinked="1"/>
        <c:majorTickMark val="out"/>
        <c:minorTickMark val="none"/>
        <c:tickLblPos val="none"/>
        <c:crossAx val="82286848"/>
        <c:crosses val="max"/>
        <c:crossBetween val="between"/>
      </c:valAx>
      <c:catAx>
        <c:axId val="82286848"/>
        <c:scaling>
          <c:orientation val="minMax"/>
        </c:scaling>
        <c:delete val="1"/>
        <c:axPos val="b"/>
        <c:numFmt formatCode="General" sourceLinked="1"/>
        <c:majorTickMark val="out"/>
        <c:minorTickMark val="none"/>
        <c:tickLblPos val="none"/>
        <c:crossAx val="8228531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83B2-4352-BB95-A28964B1D391}"/>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83B2-4352-BB95-A28964B1D391}"/>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83B2-4352-BB95-A28964B1D391}"/>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83B2-4352-BB95-A28964B1D391}"/>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83B2-4352-BB95-A28964B1D391}"/>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83B2-4352-BB95-A28964B1D391}"/>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83B2-4352-BB95-A28964B1D391}"/>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83B2-4352-BB95-A28964B1D391}"/>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83B2-4352-BB95-A28964B1D391}"/>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83B2-4352-BB95-A28964B1D391}"/>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83B2-4352-BB95-A28964B1D391}"/>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83B2-4352-BB95-A28964B1D391}"/>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Mail'!$C$291:$C$314</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Mail'!$D$60:$D$83</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83B2-4352-BB95-A28964B1D391}"/>
            </c:ext>
          </c:extLst>
        </c:ser>
        <c:dLbls>
          <c:showLegendKey val="0"/>
          <c:showVal val="0"/>
          <c:showCatName val="0"/>
          <c:showSerName val="0"/>
          <c:showPercent val="0"/>
          <c:showBubbleSize val="0"/>
        </c:dLbls>
        <c:gapWidth val="150"/>
        <c:axId val="82314752"/>
        <c:axId val="82313216"/>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Mail'!$B$291:$B$314</c:f>
              <c:numCache>
                <c:formatCode>[$-409]d\-mmm;@</c:formatCode>
                <c:ptCount val="24"/>
                <c:pt idx="0">
                  <c:v>41477</c:v>
                </c:pt>
                <c:pt idx="1">
                  <c:v>41481</c:v>
                </c:pt>
                <c:pt idx="2">
                  <c:v>41484</c:v>
                </c:pt>
                <c:pt idx="3">
                  <c:v>41486</c:v>
                </c:pt>
                <c:pt idx="4">
                  <c:v>41488</c:v>
                </c:pt>
                <c:pt idx="5">
                  <c:v>41493</c:v>
                </c:pt>
                <c:pt idx="6">
                  <c:v>41500</c:v>
                </c:pt>
                <c:pt idx="7">
                  <c:v>41502</c:v>
                </c:pt>
                <c:pt idx="8">
                  <c:v>41507</c:v>
                </c:pt>
                <c:pt idx="9">
                  <c:v>41509</c:v>
                </c:pt>
                <c:pt idx="10">
                  <c:v>41513</c:v>
                </c:pt>
                <c:pt idx="11">
                  <c:v>41515</c:v>
                </c:pt>
                <c:pt idx="12">
                  <c:v>41516</c:v>
                </c:pt>
                <c:pt idx="13">
                  <c:v>41523</c:v>
                </c:pt>
                <c:pt idx="14">
                  <c:v>41526</c:v>
                </c:pt>
                <c:pt idx="15">
                  <c:v>41528</c:v>
                </c:pt>
                <c:pt idx="16">
                  <c:v>41530</c:v>
                </c:pt>
                <c:pt idx="17">
                  <c:v>41533</c:v>
                </c:pt>
                <c:pt idx="18">
                  <c:v>41534</c:v>
                </c:pt>
                <c:pt idx="19">
                  <c:v>41536</c:v>
                </c:pt>
                <c:pt idx="20">
                  <c:v>41540</c:v>
                </c:pt>
                <c:pt idx="21">
                  <c:v>41542</c:v>
                </c:pt>
                <c:pt idx="22">
                  <c:v>41544</c:v>
                </c:pt>
                <c:pt idx="23">
                  <c:v>41548</c:v>
                </c:pt>
              </c:numCache>
            </c:numRef>
          </c:cat>
          <c:val>
            <c:numRef>
              <c:f>'Direct Mail'!$E$291:$E$314</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83B2-4352-BB95-A28964B1D391}"/>
            </c:ext>
          </c:extLst>
        </c:ser>
        <c:dLbls>
          <c:showLegendKey val="0"/>
          <c:showVal val="0"/>
          <c:showCatName val="0"/>
          <c:showSerName val="0"/>
          <c:showPercent val="0"/>
          <c:showBubbleSize val="0"/>
        </c:dLbls>
        <c:marker val="1"/>
        <c:smooth val="0"/>
        <c:axId val="82436864"/>
        <c:axId val="82438400"/>
      </c:lineChart>
      <c:dateAx>
        <c:axId val="8243686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438400"/>
        <c:crosses val="autoZero"/>
        <c:auto val="0"/>
        <c:lblOffset val="100"/>
        <c:baseTimeUnit val="days"/>
        <c:majorUnit val="7"/>
        <c:majorTimeUnit val="days"/>
        <c:minorUnit val="7"/>
        <c:minorTimeUnit val="days"/>
      </c:dateAx>
      <c:valAx>
        <c:axId val="82438400"/>
        <c:scaling>
          <c:orientation val="minMax"/>
        </c:scaling>
        <c:delete val="1"/>
        <c:axPos val="l"/>
        <c:numFmt formatCode="General" sourceLinked="1"/>
        <c:majorTickMark val="out"/>
        <c:minorTickMark val="none"/>
        <c:tickLblPos val="none"/>
        <c:crossAx val="82436864"/>
        <c:crossesAt val="41441"/>
        <c:crossBetween val="midCat"/>
      </c:valAx>
      <c:valAx>
        <c:axId val="82313216"/>
        <c:scaling>
          <c:orientation val="minMax"/>
        </c:scaling>
        <c:delete val="1"/>
        <c:axPos val="r"/>
        <c:numFmt formatCode="General" sourceLinked="1"/>
        <c:majorTickMark val="out"/>
        <c:minorTickMark val="none"/>
        <c:tickLblPos val="none"/>
        <c:crossAx val="82314752"/>
        <c:crosses val="max"/>
        <c:crossBetween val="between"/>
      </c:valAx>
      <c:catAx>
        <c:axId val="82314752"/>
        <c:scaling>
          <c:orientation val="minMax"/>
        </c:scaling>
        <c:delete val="1"/>
        <c:axPos val="b"/>
        <c:numFmt formatCode="General" sourceLinked="1"/>
        <c:majorTickMark val="out"/>
        <c:minorTickMark val="none"/>
        <c:tickLblPos val="none"/>
        <c:crossAx val="823132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C8E-40D6-B2F7-E899548FDD77}"/>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C8E-40D6-B2F7-E899548FDD77}"/>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C8E-40D6-B2F7-E899548FDD77}"/>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C8E-40D6-B2F7-E899548FDD77}"/>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C8E-40D6-B2F7-E899548FDD77}"/>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C8E-40D6-B2F7-E899548FDD77}"/>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C8E-40D6-B2F7-E899548FDD77}"/>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C8E-40D6-B2F7-E899548FDD77}"/>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C8E-40D6-B2F7-E899548FDD77}"/>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C8E-40D6-B2F7-E899548FDD77}"/>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C8E-40D6-B2F7-E899548FDD77}"/>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C8E-40D6-B2F7-E899548FDD77}"/>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Mail'!$C$60:$C$83</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Mail'!$D$337:$D$360</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4C8E-40D6-B2F7-E899548FDD77}"/>
            </c:ext>
          </c:extLst>
        </c:ser>
        <c:dLbls>
          <c:showLegendKey val="0"/>
          <c:showVal val="0"/>
          <c:showCatName val="0"/>
          <c:showSerName val="0"/>
          <c:showPercent val="0"/>
          <c:showBubbleSize val="0"/>
        </c:dLbls>
        <c:gapWidth val="150"/>
        <c:axId val="82457344"/>
        <c:axId val="8245555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Mail'!$B$337:$B$360</c:f>
              <c:numCache>
                <c:formatCode>[$-409]d\-mmm;@</c:formatCode>
                <c:ptCount val="24"/>
                <c:pt idx="0">
                  <c:v>41351</c:v>
                </c:pt>
                <c:pt idx="1">
                  <c:v>41355</c:v>
                </c:pt>
                <c:pt idx="2">
                  <c:v>41358</c:v>
                </c:pt>
                <c:pt idx="3">
                  <c:v>41360</c:v>
                </c:pt>
                <c:pt idx="4">
                  <c:v>41362</c:v>
                </c:pt>
                <c:pt idx="5">
                  <c:v>41367</c:v>
                </c:pt>
                <c:pt idx="6">
                  <c:v>41374</c:v>
                </c:pt>
                <c:pt idx="7">
                  <c:v>41376</c:v>
                </c:pt>
                <c:pt idx="8">
                  <c:v>41383</c:v>
                </c:pt>
                <c:pt idx="9">
                  <c:v>41387</c:v>
                </c:pt>
                <c:pt idx="10">
                  <c:v>41390</c:v>
                </c:pt>
                <c:pt idx="11">
                  <c:v>41394</c:v>
                </c:pt>
                <c:pt idx="12">
                  <c:v>41395</c:v>
                </c:pt>
                <c:pt idx="13">
                  <c:v>41402</c:v>
                </c:pt>
                <c:pt idx="14">
                  <c:v>41404</c:v>
                </c:pt>
                <c:pt idx="15">
                  <c:v>41407</c:v>
                </c:pt>
                <c:pt idx="16">
                  <c:v>41409</c:v>
                </c:pt>
                <c:pt idx="17">
                  <c:v>41410</c:v>
                </c:pt>
                <c:pt idx="18">
                  <c:v>41411</c:v>
                </c:pt>
                <c:pt idx="19">
                  <c:v>41414</c:v>
                </c:pt>
                <c:pt idx="20">
                  <c:v>41418</c:v>
                </c:pt>
                <c:pt idx="21">
                  <c:v>41422</c:v>
                </c:pt>
                <c:pt idx="22">
                  <c:v>41424</c:v>
                </c:pt>
                <c:pt idx="23">
                  <c:v>41426</c:v>
                </c:pt>
              </c:numCache>
            </c:numRef>
          </c:cat>
          <c:val>
            <c:numRef>
              <c:f>'Direct Mail'!$E$337:$E$360</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4C8E-40D6-B2F7-E899548FDD77}"/>
            </c:ext>
          </c:extLst>
        </c:ser>
        <c:dLbls>
          <c:showLegendKey val="0"/>
          <c:showVal val="0"/>
          <c:showCatName val="0"/>
          <c:showSerName val="0"/>
          <c:showPercent val="0"/>
          <c:showBubbleSize val="0"/>
        </c:dLbls>
        <c:marker val="1"/>
        <c:smooth val="0"/>
        <c:axId val="82452480"/>
        <c:axId val="82454016"/>
      </c:lineChart>
      <c:dateAx>
        <c:axId val="8245248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454016"/>
        <c:crosses val="autoZero"/>
        <c:auto val="0"/>
        <c:lblOffset val="100"/>
        <c:baseTimeUnit val="days"/>
        <c:majorUnit val="7"/>
        <c:majorTimeUnit val="days"/>
        <c:minorUnit val="7"/>
        <c:minorTimeUnit val="days"/>
      </c:dateAx>
      <c:valAx>
        <c:axId val="82454016"/>
        <c:scaling>
          <c:orientation val="minMax"/>
        </c:scaling>
        <c:delete val="1"/>
        <c:axPos val="l"/>
        <c:numFmt formatCode="General" sourceLinked="1"/>
        <c:majorTickMark val="out"/>
        <c:minorTickMark val="none"/>
        <c:tickLblPos val="none"/>
        <c:crossAx val="82452480"/>
        <c:crossesAt val="41441"/>
        <c:crossBetween val="midCat"/>
      </c:valAx>
      <c:valAx>
        <c:axId val="82455552"/>
        <c:scaling>
          <c:orientation val="minMax"/>
        </c:scaling>
        <c:delete val="1"/>
        <c:axPos val="r"/>
        <c:numFmt formatCode="General" sourceLinked="1"/>
        <c:majorTickMark val="out"/>
        <c:minorTickMark val="none"/>
        <c:tickLblPos val="none"/>
        <c:crossAx val="82457344"/>
        <c:crosses val="max"/>
        <c:crossBetween val="between"/>
      </c:valAx>
      <c:catAx>
        <c:axId val="82457344"/>
        <c:scaling>
          <c:orientation val="minMax"/>
        </c:scaling>
        <c:delete val="1"/>
        <c:axPos val="b"/>
        <c:numFmt formatCode="General" sourceLinked="1"/>
        <c:majorTickMark val="out"/>
        <c:minorTickMark val="none"/>
        <c:tickLblPos val="none"/>
        <c:crossAx val="8245555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305C-4136-B509-04DA89E69699}"/>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305C-4136-B509-04DA89E69699}"/>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305C-4136-B509-04DA89E69699}"/>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305C-4136-B509-04DA89E69699}"/>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305C-4136-B509-04DA89E69699}"/>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305C-4136-B509-04DA89E69699}"/>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305C-4136-B509-04DA89E69699}"/>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305C-4136-B509-04DA89E69699}"/>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305C-4136-B509-04DA89E69699}"/>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305C-4136-B509-04DA89E69699}"/>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305C-4136-B509-04DA89E69699}"/>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305C-4136-B509-04DA89E69699}"/>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Mail'!$C$384:$C$407</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Mail'!$D$384:$D$407</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305C-4136-B509-04DA89E69699}"/>
            </c:ext>
          </c:extLst>
        </c:ser>
        <c:dLbls>
          <c:showLegendKey val="0"/>
          <c:showVal val="0"/>
          <c:showCatName val="0"/>
          <c:showSerName val="0"/>
          <c:showPercent val="0"/>
          <c:showBubbleSize val="0"/>
        </c:dLbls>
        <c:gapWidth val="150"/>
        <c:axId val="82539264"/>
        <c:axId val="8253747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Mail'!$B$384:$B$407</c:f>
              <c:numCache>
                <c:formatCode>[$-409]d\-mmm;@</c:formatCode>
                <c:ptCount val="24"/>
                <c:pt idx="0">
                  <c:v>41414</c:v>
                </c:pt>
                <c:pt idx="1">
                  <c:v>41418</c:v>
                </c:pt>
                <c:pt idx="2">
                  <c:v>41421</c:v>
                </c:pt>
                <c:pt idx="3">
                  <c:v>41423</c:v>
                </c:pt>
                <c:pt idx="4">
                  <c:v>41425</c:v>
                </c:pt>
                <c:pt idx="5">
                  <c:v>41430</c:v>
                </c:pt>
                <c:pt idx="6">
                  <c:v>41437</c:v>
                </c:pt>
                <c:pt idx="7">
                  <c:v>41439</c:v>
                </c:pt>
                <c:pt idx="8">
                  <c:v>41444</c:v>
                </c:pt>
                <c:pt idx="9">
                  <c:v>41446</c:v>
                </c:pt>
                <c:pt idx="10">
                  <c:v>41451</c:v>
                </c:pt>
                <c:pt idx="11">
                  <c:v>41453</c:v>
                </c:pt>
                <c:pt idx="12">
                  <c:v>41456</c:v>
                </c:pt>
                <c:pt idx="13">
                  <c:v>41463</c:v>
                </c:pt>
                <c:pt idx="14">
                  <c:v>41465</c:v>
                </c:pt>
                <c:pt idx="15">
                  <c:v>41467</c:v>
                </c:pt>
                <c:pt idx="16">
                  <c:v>41470</c:v>
                </c:pt>
                <c:pt idx="17">
                  <c:v>41471</c:v>
                </c:pt>
                <c:pt idx="18">
                  <c:v>41472</c:v>
                </c:pt>
                <c:pt idx="19">
                  <c:v>41474</c:v>
                </c:pt>
                <c:pt idx="20">
                  <c:v>41479</c:v>
                </c:pt>
                <c:pt idx="21">
                  <c:v>41481</c:v>
                </c:pt>
                <c:pt idx="22">
                  <c:v>41485</c:v>
                </c:pt>
                <c:pt idx="23">
                  <c:v>41487</c:v>
                </c:pt>
              </c:numCache>
            </c:numRef>
          </c:cat>
          <c:val>
            <c:numRef>
              <c:f>'Direct Mail'!$E$384:$E$407</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305C-4136-B509-04DA89E69699}"/>
            </c:ext>
          </c:extLst>
        </c:ser>
        <c:dLbls>
          <c:showLegendKey val="0"/>
          <c:showVal val="0"/>
          <c:showCatName val="0"/>
          <c:showSerName val="0"/>
          <c:showPercent val="0"/>
          <c:showBubbleSize val="0"/>
        </c:dLbls>
        <c:marker val="1"/>
        <c:smooth val="0"/>
        <c:axId val="82534400"/>
        <c:axId val="82535936"/>
      </c:lineChart>
      <c:dateAx>
        <c:axId val="8253440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535936"/>
        <c:crosses val="autoZero"/>
        <c:auto val="0"/>
        <c:lblOffset val="100"/>
        <c:baseTimeUnit val="days"/>
        <c:majorUnit val="7"/>
        <c:majorTimeUnit val="days"/>
        <c:minorUnit val="7"/>
        <c:minorTimeUnit val="days"/>
      </c:dateAx>
      <c:valAx>
        <c:axId val="82535936"/>
        <c:scaling>
          <c:orientation val="minMax"/>
        </c:scaling>
        <c:delete val="1"/>
        <c:axPos val="l"/>
        <c:numFmt formatCode="General" sourceLinked="1"/>
        <c:majorTickMark val="out"/>
        <c:minorTickMark val="none"/>
        <c:tickLblPos val="none"/>
        <c:crossAx val="82534400"/>
        <c:crossesAt val="41441"/>
        <c:crossBetween val="midCat"/>
      </c:valAx>
      <c:valAx>
        <c:axId val="82537472"/>
        <c:scaling>
          <c:orientation val="minMax"/>
        </c:scaling>
        <c:delete val="1"/>
        <c:axPos val="r"/>
        <c:numFmt formatCode="General" sourceLinked="1"/>
        <c:majorTickMark val="out"/>
        <c:minorTickMark val="none"/>
        <c:tickLblPos val="none"/>
        <c:crossAx val="82539264"/>
        <c:crosses val="max"/>
        <c:crossBetween val="between"/>
      </c:valAx>
      <c:catAx>
        <c:axId val="82539264"/>
        <c:scaling>
          <c:orientation val="minMax"/>
        </c:scaling>
        <c:delete val="1"/>
        <c:axPos val="b"/>
        <c:numFmt formatCode="General" sourceLinked="1"/>
        <c:majorTickMark val="out"/>
        <c:minorTickMark val="none"/>
        <c:tickLblPos val="none"/>
        <c:crossAx val="8253747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0C8-4021-82F6-380A5E1244D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0C8-4021-82F6-380A5E1244D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0C8-4021-82F6-380A5E1244D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0C8-4021-82F6-380A5E1244D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0C8-4021-82F6-380A5E1244D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0C8-4021-82F6-380A5E1244D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0C8-4021-82F6-380A5E1244D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0C8-4021-82F6-380A5E1244D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0C8-4021-82F6-380A5E1244D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0C8-4021-82F6-380A5E1244D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0C8-4021-82F6-380A5E1244D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0C8-4021-82F6-380A5E1244D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Mail'!$C$430:$C$453</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Mail'!$D$430:$D$453</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E0C8-4021-82F6-380A5E1244DF}"/>
            </c:ext>
          </c:extLst>
        </c:ser>
        <c:dLbls>
          <c:showLegendKey val="0"/>
          <c:showVal val="0"/>
          <c:showCatName val="0"/>
          <c:showSerName val="0"/>
          <c:showPercent val="0"/>
          <c:showBubbleSize val="0"/>
        </c:dLbls>
        <c:gapWidth val="150"/>
        <c:axId val="82681856"/>
        <c:axId val="8267187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Mail'!$B$430:$B$453</c:f>
              <c:numCache>
                <c:formatCode>[$-409]d\-mmm;@</c:formatCode>
                <c:ptCount val="24"/>
                <c:pt idx="0">
                  <c:v>41386</c:v>
                </c:pt>
                <c:pt idx="1">
                  <c:v>41390</c:v>
                </c:pt>
                <c:pt idx="2">
                  <c:v>41393</c:v>
                </c:pt>
                <c:pt idx="3">
                  <c:v>41395</c:v>
                </c:pt>
                <c:pt idx="4">
                  <c:v>41397</c:v>
                </c:pt>
                <c:pt idx="5">
                  <c:v>41402</c:v>
                </c:pt>
                <c:pt idx="6">
                  <c:v>41409</c:v>
                </c:pt>
                <c:pt idx="7">
                  <c:v>41411</c:v>
                </c:pt>
                <c:pt idx="8">
                  <c:v>41416</c:v>
                </c:pt>
                <c:pt idx="9">
                  <c:v>41418</c:v>
                </c:pt>
                <c:pt idx="10">
                  <c:v>41422</c:v>
                </c:pt>
                <c:pt idx="11">
                  <c:v>41424</c:v>
                </c:pt>
                <c:pt idx="12">
                  <c:v>41425</c:v>
                </c:pt>
                <c:pt idx="13">
                  <c:v>41432</c:v>
                </c:pt>
                <c:pt idx="14">
                  <c:v>41435</c:v>
                </c:pt>
                <c:pt idx="15">
                  <c:v>41437</c:v>
                </c:pt>
                <c:pt idx="16">
                  <c:v>41439</c:v>
                </c:pt>
                <c:pt idx="17">
                  <c:v>41442</c:v>
                </c:pt>
                <c:pt idx="18">
                  <c:v>41443</c:v>
                </c:pt>
                <c:pt idx="19">
                  <c:v>41445</c:v>
                </c:pt>
                <c:pt idx="20">
                  <c:v>41449</c:v>
                </c:pt>
                <c:pt idx="21">
                  <c:v>41451</c:v>
                </c:pt>
                <c:pt idx="22">
                  <c:v>41453</c:v>
                </c:pt>
                <c:pt idx="23">
                  <c:v>41456</c:v>
                </c:pt>
              </c:numCache>
            </c:numRef>
          </c:cat>
          <c:val>
            <c:numRef>
              <c:f>'Direct Mail'!$E$430:$E$453</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E0C8-4021-82F6-380A5E1244DF}"/>
            </c:ext>
          </c:extLst>
        </c:ser>
        <c:dLbls>
          <c:showLegendKey val="0"/>
          <c:showVal val="0"/>
          <c:showCatName val="0"/>
          <c:showSerName val="0"/>
          <c:showPercent val="0"/>
          <c:showBubbleSize val="0"/>
        </c:dLbls>
        <c:marker val="1"/>
        <c:smooth val="0"/>
        <c:axId val="82570240"/>
        <c:axId val="82670336"/>
      </c:lineChart>
      <c:dateAx>
        <c:axId val="8257024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670336"/>
        <c:crosses val="autoZero"/>
        <c:auto val="0"/>
        <c:lblOffset val="100"/>
        <c:baseTimeUnit val="days"/>
        <c:majorUnit val="7"/>
        <c:majorTimeUnit val="days"/>
        <c:minorUnit val="7"/>
        <c:minorTimeUnit val="days"/>
      </c:dateAx>
      <c:valAx>
        <c:axId val="82670336"/>
        <c:scaling>
          <c:orientation val="minMax"/>
        </c:scaling>
        <c:delete val="1"/>
        <c:axPos val="l"/>
        <c:numFmt formatCode="General" sourceLinked="1"/>
        <c:majorTickMark val="out"/>
        <c:minorTickMark val="none"/>
        <c:tickLblPos val="none"/>
        <c:crossAx val="82570240"/>
        <c:crossesAt val="41441"/>
        <c:crossBetween val="midCat"/>
      </c:valAx>
      <c:valAx>
        <c:axId val="82671872"/>
        <c:scaling>
          <c:orientation val="minMax"/>
        </c:scaling>
        <c:delete val="1"/>
        <c:axPos val="r"/>
        <c:numFmt formatCode="General" sourceLinked="1"/>
        <c:majorTickMark val="out"/>
        <c:minorTickMark val="none"/>
        <c:tickLblPos val="none"/>
        <c:crossAx val="82681856"/>
        <c:crosses val="max"/>
        <c:crossBetween val="between"/>
      </c:valAx>
      <c:catAx>
        <c:axId val="82681856"/>
        <c:scaling>
          <c:orientation val="minMax"/>
        </c:scaling>
        <c:delete val="1"/>
        <c:axPos val="b"/>
        <c:numFmt formatCode="General" sourceLinked="1"/>
        <c:majorTickMark val="out"/>
        <c:minorTickMark val="none"/>
        <c:tickLblPos val="none"/>
        <c:crossAx val="8267187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D4B-4A2F-BED6-85A9A600AD6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D4B-4A2F-BED6-85A9A600AD6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D4B-4A2F-BED6-85A9A600AD6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D4B-4A2F-BED6-85A9A600AD6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D4B-4A2F-BED6-85A9A600AD6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D4B-4A2F-BED6-85A9A600AD6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D4B-4A2F-BED6-85A9A600AD6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D4B-4A2F-BED6-85A9A600AD6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D4B-4A2F-BED6-85A9A600AD6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D4B-4A2F-BED6-85A9A600AD6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D4B-4A2F-BED6-85A9A600AD6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D4B-4A2F-BED6-85A9A600AD6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Tool'!$C$261:$C$278</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Tool'!$D$54:$D$71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0D4B-4A2F-BED6-85A9A600AD6D}"/>
            </c:ext>
          </c:extLst>
        </c:ser>
        <c:dLbls>
          <c:showLegendKey val="0"/>
          <c:showVal val="0"/>
          <c:showCatName val="0"/>
          <c:showSerName val="0"/>
          <c:showPercent val="0"/>
          <c:showBubbleSize val="0"/>
        </c:dLbls>
        <c:gapWidth val="150"/>
        <c:axId val="74544640"/>
        <c:axId val="74543104"/>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Tool'!$B$261:$B$278</c:f>
              <c:numCache>
                <c:formatCode>[$-409]d\-mmm;@</c:formatCode>
                <c:ptCount val="18"/>
                <c:pt idx="0">
                  <c:v>41498</c:v>
                </c:pt>
                <c:pt idx="1">
                  <c:v>41502</c:v>
                </c:pt>
                <c:pt idx="2">
                  <c:v>41505</c:v>
                </c:pt>
                <c:pt idx="3">
                  <c:v>41507</c:v>
                </c:pt>
                <c:pt idx="4">
                  <c:v>41509</c:v>
                </c:pt>
                <c:pt idx="5">
                  <c:v>41514</c:v>
                </c:pt>
                <c:pt idx="6">
                  <c:v>41521</c:v>
                </c:pt>
                <c:pt idx="7">
                  <c:v>41523</c:v>
                </c:pt>
                <c:pt idx="8">
                  <c:v>41528</c:v>
                </c:pt>
                <c:pt idx="9">
                  <c:v>41530</c:v>
                </c:pt>
                <c:pt idx="10">
                  <c:v>41533</c:v>
                </c:pt>
                <c:pt idx="11">
                  <c:v>41535</c:v>
                </c:pt>
                <c:pt idx="12">
                  <c:v>41536</c:v>
                </c:pt>
                <c:pt idx="13">
                  <c:v>41537</c:v>
                </c:pt>
                <c:pt idx="14">
                  <c:v>41540</c:v>
                </c:pt>
                <c:pt idx="15">
                  <c:v>41544</c:v>
                </c:pt>
                <c:pt idx="16">
                  <c:v>41547</c:v>
                </c:pt>
                <c:pt idx="17">
                  <c:v>41548</c:v>
                </c:pt>
              </c:numCache>
            </c:numRef>
          </c:cat>
          <c:val>
            <c:numRef>
              <c:f>'Using the Scheduler Tool'!$E$261:$E$278</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0D4B-4A2F-BED6-85A9A600AD6D}"/>
            </c:ext>
          </c:extLst>
        </c:ser>
        <c:dLbls>
          <c:showLegendKey val="0"/>
          <c:showVal val="0"/>
          <c:showCatName val="0"/>
          <c:showSerName val="0"/>
          <c:showPercent val="0"/>
          <c:showBubbleSize val="0"/>
        </c:dLbls>
        <c:marker val="1"/>
        <c:smooth val="0"/>
        <c:axId val="74539776"/>
        <c:axId val="74541312"/>
      </c:lineChart>
      <c:dateAx>
        <c:axId val="7453977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541312"/>
        <c:crosses val="autoZero"/>
        <c:auto val="0"/>
        <c:lblOffset val="100"/>
        <c:baseTimeUnit val="days"/>
        <c:majorUnit val="7"/>
        <c:majorTimeUnit val="days"/>
        <c:minorUnit val="7"/>
        <c:minorTimeUnit val="days"/>
      </c:dateAx>
      <c:valAx>
        <c:axId val="74541312"/>
        <c:scaling>
          <c:orientation val="minMax"/>
        </c:scaling>
        <c:delete val="1"/>
        <c:axPos val="l"/>
        <c:numFmt formatCode="General" sourceLinked="1"/>
        <c:majorTickMark val="out"/>
        <c:minorTickMark val="none"/>
        <c:tickLblPos val="none"/>
        <c:crossAx val="74539776"/>
        <c:crossesAt val="41441"/>
        <c:crossBetween val="midCat"/>
      </c:valAx>
      <c:valAx>
        <c:axId val="74543104"/>
        <c:scaling>
          <c:orientation val="minMax"/>
        </c:scaling>
        <c:delete val="1"/>
        <c:axPos val="r"/>
        <c:numFmt formatCode="General" sourceLinked="1"/>
        <c:majorTickMark val="out"/>
        <c:minorTickMark val="none"/>
        <c:tickLblPos val="none"/>
        <c:crossAx val="74544640"/>
        <c:crosses val="max"/>
        <c:crossBetween val="between"/>
      </c:valAx>
      <c:catAx>
        <c:axId val="74544640"/>
        <c:scaling>
          <c:orientation val="minMax"/>
        </c:scaling>
        <c:delete val="1"/>
        <c:axPos val="b"/>
        <c:numFmt formatCode="General" sourceLinked="1"/>
        <c:majorTickMark val="out"/>
        <c:minorTickMark val="none"/>
        <c:tickLblPos val="none"/>
        <c:crossAx val="7454310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'Direct Mail'!$D$59</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3CB-4281-90CF-497BD453A3CE}"/>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3CB-4281-90CF-497BD453A3CE}"/>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3CB-4281-90CF-497BD453A3CE}"/>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3CB-4281-90CF-497BD453A3CE}"/>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3CB-4281-90CF-497BD453A3CE}"/>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3CB-4281-90CF-497BD453A3CE}"/>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3CB-4281-90CF-497BD453A3CE}"/>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3CB-4281-90CF-497BD453A3CE}"/>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3CB-4281-90CF-497BD453A3CE}"/>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3CB-4281-90CF-497BD453A3CE}"/>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3CB-4281-90CF-497BD453A3CE}"/>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3CB-4281-90CF-497BD453A3CE}"/>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'Direct Mail'!$C$476:$C$499</c:f>
              <c:strCache>
                <c:ptCount val="24"/>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Upload art and mail files to printer</c:v>
                </c:pt>
                <c:pt idx="19">
                  <c:v>Print production proof</c:v>
                </c:pt>
                <c:pt idx="20">
                  <c:v>Data prep/sort file approval</c:v>
                </c:pt>
                <c:pt idx="21">
                  <c:v>Mail production proof</c:v>
                </c:pt>
                <c:pt idx="22">
                  <c:v>Samples to Client</c:v>
                </c:pt>
                <c:pt idx="23">
                  <c:v>Deliver to USPS</c:v>
                </c:pt>
              </c:strCache>
            </c:strRef>
          </c:cat>
          <c:val>
            <c:numRef>
              <c:f>'Direct Mail'!$D$476:$D$499</c:f>
              <c:numCache>
                <c:formatCode>General</c:formatCode>
                <c:ptCount val="24"/>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numCache>
            </c:numRef>
          </c:val>
          <c:extLst>
            <c:ext xmlns:c16="http://schemas.microsoft.com/office/drawing/2014/chart" uri="{C3380CC4-5D6E-409C-BE32-E72D297353CC}">
              <c16:uniqueId val="{0000000C-F3CB-4281-90CF-497BD453A3CE}"/>
            </c:ext>
          </c:extLst>
        </c:ser>
        <c:dLbls>
          <c:showLegendKey val="0"/>
          <c:showVal val="0"/>
          <c:showCatName val="0"/>
          <c:showSerName val="0"/>
          <c:showPercent val="0"/>
          <c:showBubbleSize val="0"/>
        </c:dLbls>
        <c:gapWidth val="150"/>
        <c:axId val="82828288"/>
        <c:axId val="82826752"/>
      </c:barChart>
      <c:lineChart>
        <c:grouping val="standard"/>
        <c:varyColors val="0"/>
        <c:ser>
          <c:idx val="0"/>
          <c:order val="0"/>
          <c:tx>
            <c:strRef>
              <c:f>'Direct Mail'!$B$59</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'Direct Mail'!$B$476:$B$499</c:f>
              <c:numCache>
                <c:formatCode>[$-409]d\-mmm;@</c:formatCode>
                <c:ptCount val="24"/>
                <c:pt idx="0">
                  <c:v>41505</c:v>
                </c:pt>
                <c:pt idx="1">
                  <c:v>41509</c:v>
                </c:pt>
                <c:pt idx="2">
                  <c:v>41512</c:v>
                </c:pt>
                <c:pt idx="3">
                  <c:v>41514</c:v>
                </c:pt>
                <c:pt idx="4">
                  <c:v>41516</c:v>
                </c:pt>
                <c:pt idx="5">
                  <c:v>41521</c:v>
                </c:pt>
                <c:pt idx="6">
                  <c:v>41528</c:v>
                </c:pt>
                <c:pt idx="7">
                  <c:v>41530</c:v>
                </c:pt>
                <c:pt idx="8">
                  <c:v>41537</c:v>
                </c:pt>
                <c:pt idx="9">
                  <c:v>41541</c:v>
                </c:pt>
                <c:pt idx="10">
                  <c:v>41544</c:v>
                </c:pt>
                <c:pt idx="11">
                  <c:v>41548</c:v>
                </c:pt>
                <c:pt idx="12">
                  <c:v>41549</c:v>
                </c:pt>
                <c:pt idx="13">
                  <c:v>41556</c:v>
                </c:pt>
                <c:pt idx="14">
                  <c:v>41558</c:v>
                </c:pt>
                <c:pt idx="15">
                  <c:v>41561</c:v>
                </c:pt>
                <c:pt idx="16">
                  <c:v>41563</c:v>
                </c:pt>
                <c:pt idx="17">
                  <c:v>41564</c:v>
                </c:pt>
                <c:pt idx="18">
                  <c:v>41565</c:v>
                </c:pt>
                <c:pt idx="19">
                  <c:v>41568</c:v>
                </c:pt>
                <c:pt idx="20">
                  <c:v>41572</c:v>
                </c:pt>
                <c:pt idx="21">
                  <c:v>41575</c:v>
                </c:pt>
                <c:pt idx="22">
                  <c:v>41577</c:v>
                </c:pt>
                <c:pt idx="23">
                  <c:v>41579</c:v>
                </c:pt>
              </c:numCache>
            </c:numRef>
          </c:cat>
          <c:val>
            <c:numRef>
              <c:f>'Direct Mail'!$E$476:$E$499</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1"/>
          <c:extLst>
            <c:ext xmlns:c16="http://schemas.microsoft.com/office/drawing/2014/chart" uri="{C3380CC4-5D6E-409C-BE32-E72D297353CC}">
              <c16:uniqueId val="{0000000D-F3CB-4281-90CF-497BD453A3CE}"/>
            </c:ext>
          </c:extLst>
        </c:ser>
        <c:dLbls>
          <c:showLegendKey val="0"/>
          <c:showVal val="0"/>
          <c:showCatName val="0"/>
          <c:showSerName val="0"/>
          <c:showPercent val="0"/>
          <c:showBubbleSize val="0"/>
        </c:dLbls>
        <c:marker val="1"/>
        <c:smooth val="0"/>
        <c:axId val="82782464"/>
        <c:axId val="82825216"/>
      </c:lineChart>
      <c:dateAx>
        <c:axId val="8278246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2825216"/>
        <c:crosses val="autoZero"/>
        <c:auto val="0"/>
        <c:lblOffset val="100"/>
        <c:baseTimeUnit val="days"/>
        <c:majorUnit val="7"/>
        <c:majorTimeUnit val="days"/>
        <c:minorUnit val="7"/>
        <c:minorTimeUnit val="days"/>
      </c:dateAx>
      <c:valAx>
        <c:axId val="82825216"/>
        <c:scaling>
          <c:orientation val="minMax"/>
        </c:scaling>
        <c:delete val="1"/>
        <c:axPos val="l"/>
        <c:numFmt formatCode="General" sourceLinked="1"/>
        <c:majorTickMark val="out"/>
        <c:minorTickMark val="none"/>
        <c:tickLblPos val="none"/>
        <c:crossAx val="82782464"/>
        <c:crossesAt val="41441"/>
        <c:crossBetween val="midCat"/>
      </c:valAx>
      <c:valAx>
        <c:axId val="82826752"/>
        <c:scaling>
          <c:orientation val="minMax"/>
        </c:scaling>
        <c:delete val="1"/>
        <c:axPos val="r"/>
        <c:numFmt formatCode="General" sourceLinked="1"/>
        <c:majorTickMark val="out"/>
        <c:minorTickMark val="none"/>
        <c:tickLblPos val="none"/>
        <c:crossAx val="82828288"/>
        <c:crosses val="max"/>
        <c:crossBetween val="between"/>
      </c:valAx>
      <c:catAx>
        <c:axId val="82828288"/>
        <c:scaling>
          <c:orientation val="minMax"/>
        </c:scaling>
        <c:delete val="1"/>
        <c:axPos val="b"/>
        <c:numFmt formatCode="General" sourceLinked="1"/>
        <c:majorTickMark val="out"/>
        <c:minorTickMark val="none"/>
        <c:tickLblPos val="none"/>
        <c:crossAx val="8282675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69C-48B4-9FAC-CFF80649239B}"/>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69C-48B4-9FAC-CFF80649239B}"/>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69C-48B4-9FAC-CFF80649239B}"/>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69C-48B4-9FAC-CFF80649239B}"/>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69C-48B4-9FAC-CFF80649239B}"/>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69C-48B4-9FAC-CFF80649239B}"/>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69C-48B4-9FAC-CFF80649239B}"/>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69C-48B4-9FAC-CFF80649239B}"/>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69C-48B4-9FAC-CFF80649239B}"/>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69C-48B4-9FAC-CFF80649239B}"/>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69C-48B4-9FAC-CFF80649239B}"/>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69C-48B4-9FAC-CFF80649239B}"/>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Email!$C$57:$C$77</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Email!$D$57:$D$77</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669C-48B4-9FAC-CFF80649239B}"/>
            </c:ext>
          </c:extLst>
        </c:ser>
        <c:dLbls>
          <c:showLegendKey val="0"/>
          <c:showVal val="0"/>
          <c:showCatName val="0"/>
          <c:showSerName val="0"/>
          <c:showPercent val="0"/>
          <c:showBubbleSize val="0"/>
        </c:dLbls>
        <c:gapWidth val="150"/>
        <c:axId val="83353600"/>
        <c:axId val="83343616"/>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Email!$B$57:$B$77</c:f>
              <c:numCache>
                <c:formatCode>[$-409]d\-mmm;@</c:formatCode>
                <c:ptCount val="21"/>
                <c:pt idx="0">
                  <c:v>41484</c:v>
                </c:pt>
                <c:pt idx="1">
                  <c:v>41488</c:v>
                </c:pt>
                <c:pt idx="2">
                  <c:v>41491</c:v>
                </c:pt>
                <c:pt idx="3">
                  <c:v>41493</c:v>
                </c:pt>
                <c:pt idx="4">
                  <c:v>41495</c:v>
                </c:pt>
                <c:pt idx="5">
                  <c:v>41500</c:v>
                </c:pt>
                <c:pt idx="6">
                  <c:v>41507</c:v>
                </c:pt>
                <c:pt idx="7">
                  <c:v>41509</c:v>
                </c:pt>
                <c:pt idx="8">
                  <c:v>41514</c:v>
                </c:pt>
                <c:pt idx="9">
                  <c:v>41516</c:v>
                </c:pt>
                <c:pt idx="10">
                  <c:v>41521</c:v>
                </c:pt>
                <c:pt idx="11">
                  <c:v>41523</c:v>
                </c:pt>
                <c:pt idx="12">
                  <c:v>41526</c:v>
                </c:pt>
                <c:pt idx="13">
                  <c:v>41533</c:v>
                </c:pt>
                <c:pt idx="14">
                  <c:v>41535</c:v>
                </c:pt>
                <c:pt idx="15">
                  <c:v>41537</c:v>
                </c:pt>
                <c:pt idx="16">
                  <c:v>41541</c:v>
                </c:pt>
                <c:pt idx="17">
                  <c:v>41542</c:v>
                </c:pt>
                <c:pt idx="18">
                  <c:v>41544</c:v>
                </c:pt>
                <c:pt idx="19">
                  <c:v>41547</c:v>
                </c:pt>
                <c:pt idx="20">
                  <c:v>41548</c:v>
                </c:pt>
              </c:numCache>
            </c:numRef>
          </c:cat>
          <c:val>
            <c:numRef>
              <c:f>Email!$E$57:$E$77</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669C-48B4-9FAC-CFF80649239B}"/>
            </c:ext>
          </c:extLst>
        </c:ser>
        <c:dLbls>
          <c:showLegendKey val="0"/>
          <c:showVal val="0"/>
          <c:showCatName val="0"/>
          <c:showSerName val="0"/>
          <c:showPercent val="0"/>
          <c:showBubbleSize val="0"/>
        </c:dLbls>
        <c:marker val="1"/>
        <c:smooth val="0"/>
        <c:axId val="83319808"/>
        <c:axId val="83342080"/>
      </c:lineChart>
      <c:dateAx>
        <c:axId val="833198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342080"/>
        <c:crosses val="autoZero"/>
        <c:auto val="0"/>
        <c:lblOffset val="100"/>
        <c:baseTimeUnit val="days"/>
        <c:majorUnit val="7"/>
        <c:majorTimeUnit val="days"/>
        <c:minorUnit val="7"/>
        <c:minorTimeUnit val="days"/>
      </c:dateAx>
      <c:valAx>
        <c:axId val="83342080"/>
        <c:scaling>
          <c:orientation val="minMax"/>
        </c:scaling>
        <c:delete val="1"/>
        <c:axPos val="l"/>
        <c:numFmt formatCode="General" sourceLinked="1"/>
        <c:majorTickMark val="out"/>
        <c:minorTickMark val="none"/>
        <c:tickLblPos val="none"/>
        <c:crossAx val="83319808"/>
        <c:crossesAt val="41441"/>
        <c:crossBetween val="midCat"/>
      </c:valAx>
      <c:valAx>
        <c:axId val="83343616"/>
        <c:scaling>
          <c:orientation val="minMax"/>
        </c:scaling>
        <c:delete val="1"/>
        <c:axPos val="r"/>
        <c:numFmt formatCode="General" sourceLinked="1"/>
        <c:majorTickMark val="out"/>
        <c:minorTickMark val="none"/>
        <c:tickLblPos val="none"/>
        <c:crossAx val="83353600"/>
        <c:crosses val="max"/>
        <c:crossBetween val="between"/>
      </c:valAx>
      <c:catAx>
        <c:axId val="83353600"/>
        <c:scaling>
          <c:orientation val="minMax"/>
        </c:scaling>
        <c:delete val="1"/>
        <c:axPos val="b"/>
        <c:numFmt formatCode="General" sourceLinked="1"/>
        <c:majorTickMark val="out"/>
        <c:minorTickMark val="none"/>
        <c:tickLblPos val="none"/>
        <c:crossAx val="833436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CE0B-4D11-84AC-6BCB424161D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CE0B-4D11-84AC-6BCB424161D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CE0B-4D11-84AC-6BCB424161D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CE0B-4D11-84AC-6BCB424161D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CE0B-4D11-84AC-6BCB424161D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CE0B-4D11-84AC-6BCB424161D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CE0B-4D11-84AC-6BCB424161D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CE0B-4D11-84AC-6BCB424161D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CE0B-4D11-84AC-6BCB424161D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CE0B-4D11-84AC-6BCB424161D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CE0B-4D11-84AC-6BCB424161D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CE0B-4D11-84AC-6BCB424161D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Email!$C$101:$C$122</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Email!$D$101:$D$122</c:f>
              <c:numCache>
                <c:formatCode>General</c:formatCode>
                <c:ptCount val="22"/>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CE0B-4D11-84AC-6BCB424161DF}"/>
            </c:ext>
          </c:extLst>
        </c:ser>
        <c:dLbls>
          <c:showLegendKey val="0"/>
          <c:showVal val="0"/>
          <c:showCatName val="0"/>
          <c:showSerName val="0"/>
          <c:showPercent val="0"/>
          <c:showBubbleSize val="0"/>
        </c:dLbls>
        <c:gapWidth val="150"/>
        <c:axId val="83233792"/>
        <c:axId val="83232256"/>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Email!$B$101:$B$122</c:f>
              <c:numCache>
                <c:formatCode>[$-409]d\-mmm;@</c:formatCode>
                <c:ptCount val="22"/>
                <c:pt idx="0">
                  <c:v>41456</c:v>
                </c:pt>
                <c:pt idx="1">
                  <c:v>41460</c:v>
                </c:pt>
                <c:pt idx="2">
                  <c:v>41463</c:v>
                </c:pt>
                <c:pt idx="3">
                  <c:v>41465</c:v>
                </c:pt>
                <c:pt idx="4">
                  <c:v>41467</c:v>
                </c:pt>
                <c:pt idx="5">
                  <c:v>41472</c:v>
                </c:pt>
                <c:pt idx="6">
                  <c:v>41479</c:v>
                </c:pt>
                <c:pt idx="7">
                  <c:v>41481</c:v>
                </c:pt>
                <c:pt idx="8">
                  <c:v>41486</c:v>
                </c:pt>
                <c:pt idx="9">
                  <c:v>41488</c:v>
                </c:pt>
                <c:pt idx="10">
                  <c:v>41492</c:v>
                </c:pt>
                <c:pt idx="11">
                  <c:v>41494</c:v>
                </c:pt>
                <c:pt idx="12">
                  <c:v>41495</c:v>
                </c:pt>
                <c:pt idx="13">
                  <c:v>41502</c:v>
                </c:pt>
                <c:pt idx="14">
                  <c:v>41505</c:v>
                </c:pt>
                <c:pt idx="15">
                  <c:v>41507</c:v>
                </c:pt>
                <c:pt idx="16">
                  <c:v>41509</c:v>
                </c:pt>
                <c:pt idx="17">
                  <c:v>41512</c:v>
                </c:pt>
                <c:pt idx="18">
                  <c:v>41514</c:v>
                </c:pt>
                <c:pt idx="19">
                  <c:v>41516</c:v>
                </c:pt>
                <c:pt idx="20">
                  <c:v>41518</c:v>
                </c:pt>
              </c:numCache>
            </c:numRef>
          </c:cat>
          <c:val>
            <c:numRef>
              <c:f>Email!$E$101:$E$122</c:f>
              <c:numCache>
                <c:formatCode>General</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CE0B-4D11-84AC-6BCB424161DF}"/>
            </c:ext>
          </c:extLst>
        </c:ser>
        <c:dLbls>
          <c:showLegendKey val="0"/>
          <c:showVal val="0"/>
          <c:showCatName val="0"/>
          <c:showSerName val="0"/>
          <c:showPercent val="0"/>
          <c:showBubbleSize val="0"/>
        </c:dLbls>
        <c:marker val="1"/>
        <c:smooth val="0"/>
        <c:axId val="83405056"/>
        <c:axId val="83230720"/>
      </c:lineChart>
      <c:dateAx>
        <c:axId val="8340505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230720"/>
        <c:crosses val="autoZero"/>
        <c:auto val="0"/>
        <c:lblOffset val="100"/>
        <c:baseTimeUnit val="days"/>
        <c:majorUnit val="7"/>
        <c:majorTimeUnit val="days"/>
        <c:minorUnit val="7"/>
        <c:minorTimeUnit val="days"/>
      </c:dateAx>
      <c:valAx>
        <c:axId val="83230720"/>
        <c:scaling>
          <c:orientation val="minMax"/>
        </c:scaling>
        <c:delete val="1"/>
        <c:axPos val="l"/>
        <c:numFmt formatCode="General" sourceLinked="1"/>
        <c:majorTickMark val="out"/>
        <c:minorTickMark val="none"/>
        <c:tickLblPos val="none"/>
        <c:crossAx val="83405056"/>
        <c:crossesAt val="41441"/>
        <c:crossBetween val="midCat"/>
      </c:valAx>
      <c:valAx>
        <c:axId val="83232256"/>
        <c:scaling>
          <c:orientation val="minMax"/>
        </c:scaling>
        <c:delete val="1"/>
        <c:axPos val="r"/>
        <c:numFmt formatCode="General" sourceLinked="1"/>
        <c:majorTickMark val="out"/>
        <c:minorTickMark val="none"/>
        <c:tickLblPos val="none"/>
        <c:crossAx val="83233792"/>
        <c:crosses val="max"/>
        <c:crossBetween val="between"/>
      </c:valAx>
      <c:catAx>
        <c:axId val="83233792"/>
        <c:scaling>
          <c:orientation val="minMax"/>
        </c:scaling>
        <c:delete val="1"/>
        <c:axPos val="b"/>
        <c:numFmt formatCode="General" sourceLinked="1"/>
        <c:majorTickMark val="out"/>
        <c:minorTickMark val="none"/>
        <c:tickLblPos val="none"/>
        <c:crossAx val="8323225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79C0-45DD-A517-C24086CFFB1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79C0-45DD-A517-C24086CFFB1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79C0-45DD-A517-C24086CFFB1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79C0-45DD-A517-C24086CFFB1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79C0-45DD-A517-C24086CFFB1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79C0-45DD-A517-C24086CFFB1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79C0-45DD-A517-C24086CFFB1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79C0-45DD-A517-C24086CFFB1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79C0-45DD-A517-C24086CFFB1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79C0-45DD-A517-C24086CFFB1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79C0-45DD-A517-C24086CFFB1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79C0-45DD-A517-C24086CFFB1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Email!$C$144:$C$164</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Email!$D$144:$D$164</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79C0-45DD-A517-C24086CFFB1F}"/>
            </c:ext>
          </c:extLst>
        </c:ser>
        <c:dLbls>
          <c:showLegendKey val="0"/>
          <c:showVal val="0"/>
          <c:showCatName val="0"/>
          <c:showSerName val="0"/>
          <c:showPercent val="0"/>
          <c:showBubbleSize val="0"/>
        </c:dLbls>
        <c:gapWidth val="150"/>
        <c:axId val="83429632"/>
        <c:axId val="83428096"/>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Email!$B$144:$B$164</c:f>
              <c:numCache>
                <c:formatCode>[$-409]d\-mmm;@</c:formatCode>
                <c:ptCount val="21"/>
                <c:pt idx="0">
                  <c:v>41540</c:v>
                </c:pt>
                <c:pt idx="1">
                  <c:v>41544</c:v>
                </c:pt>
                <c:pt idx="2">
                  <c:v>41547</c:v>
                </c:pt>
                <c:pt idx="3">
                  <c:v>41549</c:v>
                </c:pt>
                <c:pt idx="4">
                  <c:v>41551</c:v>
                </c:pt>
                <c:pt idx="5">
                  <c:v>41556</c:v>
                </c:pt>
                <c:pt idx="6">
                  <c:v>41563</c:v>
                </c:pt>
                <c:pt idx="7">
                  <c:v>41565</c:v>
                </c:pt>
                <c:pt idx="8">
                  <c:v>41570</c:v>
                </c:pt>
                <c:pt idx="9">
                  <c:v>41572</c:v>
                </c:pt>
                <c:pt idx="10">
                  <c:v>41576</c:v>
                </c:pt>
                <c:pt idx="11">
                  <c:v>41578</c:v>
                </c:pt>
                <c:pt idx="12">
                  <c:v>41579</c:v>
                </c:pt>
                <c:pt idx="13">
                  <c:v>41586</c:v>
                </c:pt>
                <c:pt idx="14">
                  <c:v>41589</c:v>
                </c:pt>
                <c:pt idx="15">
                  <c:v>41591</c:v>
                </c:pt>
                <c:pt idx="16">
                  <c:v>41593</c:v>
                </c:pt>
                <c:pt idx="17">
                  <c:v>41596</c:v>
                </c:pt>
                <c:pt idx="18">
                  <c:v>41598</c:v>
                </c:pt>
                <c:pt idx="19">
                  <c:v>41600</c:v>
                </c:pt>
                <c:pt idx="20">
                  <c:v>41603</c:v>
                </c:pt>
              </c:numCache>
            </c:numRef>
          </c:cat>
          <c:val>
            <c:numRef>
              <c:f>Email!$E$144:$E$164</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79C0-45DD-A517-C24086CFFB1F}"/>
            </c:ext>
          </c:extLst>
        </c:ser>
        <c:dLbls>
          <c:showLegendKey val="0"/>
          <c:showVal val="0"/>
          <c:showCatName val="0"/>
          <c:showSerName val="0"/>
          <c:showPercent val="0"/>
          <c:showBubbleSize val="0"/>
        </c:dLbls>
        <c:marker val="1"/>
        <c:smooth val="0"/>
        <c:axId val="83277312"/>
        <c:axId val="83278848"/>
      </c:lineChart>
      <c:dateAx>
        <c:axId val="8327731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278848"/>
        <c:crosses val="autoZero"/>
        <c:auto val="0"/>
        <c:lblOffset val="100"/>
        <c:baseTimeUnit val="days"/>
        <c:majorUnit val="7"/>
        <c:majorTimeUnit val="days"/>
        <c:minorUnit val="7"/>
        <c:minorTimeUnit val="days"/>
      </c:dateAx>
      <c:valAx>
        <c:axId val="83278848"/>
        <c:scaling>
          <c:orientation val="minMax"/>
        </c:scaling>
        <c:delete val="1"/>
        <c:axPos val="l"/>
        <c:numFmt formatCode="General" sourceLinked="1"/>
        <c:majorTickMark val="out"/>
        <c:minorTickMark val="none"/>
        <c:tickLblPos val="none"/>
        <c:crossAx val="83277312"/>
        <c:crossesAt val="41441"/>
        <c:crossBetween val="midCat"/>
      </c:valAx>
      <c:valAx>
        <c:axId val="83428096"/>
        <c:scaling>
          <c:orientation val="minMax"/>
        </c:scaling>
        <c:delete val="1"/>
        <c:axPos val="r"/>
        <c:numFmt formatCode="General" sourceLinked="1"/>
        <c:majorTickMark val="out"/>
        <c:minorTickMark val="none"/>
        <c:tickLblPos val="none"/>
        <c:crossAx val="83429632"/>
        <c:crosses val="max"/>
        <c:crossBetween val="between"/>
      </c:valAx>
      <c:catAx>
        <c:axId val="83429632"/>
        <c:scaling>
          <c:orientation val="minMax"/>
        </c:scaling>
        <c:delete val="1"/>
        <c:axPos val="b"/>
        <c:numFmt formatCode="General" sourceLinked="1"/>
        <c:majorTickMark val="out"/>
        <c:minorTickMark val="none"/>
        <c:tickLblPos val="none"/>
        <c:crossAx val="8342809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7D62-41E1-A76C-57BCA0C3DF5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7D62-41E1-A76C-57BCA0C3DF5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7D62-41E1-A76C-57BCA0C3DF5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7D62-41E1-A76C-57BCA0C3DF5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7D62-41E1-A76C-57BCA0C3DF5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7D62-41E1-A76C-57BCA0C3DF5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7D62-41E1-A76C-57BCA0C3DF5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7D62-41E1-A76C-57BCA0C3DF5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7D62-41E1-A76C-57BCA0C3DF5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7D62-41E1-A76C-57BCA0C3DF5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7D62-41E1-A76C-57BCA0C3DF5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7D62-41E1-A76C-57BCA0C3DF5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Email!$C$187:$C$207</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Email!$D$187:$D$207</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7D62-41E1-A76C-57BCA0C3DF55}"/>
            </c:ext>
          </c:extLst>
        </c:ser>
        <c:dLbls>
          <c:showLegendKey val="0"/>
          <c:showVal val="0"/>
          <c:showCatName val="0"/>
          <c:showSerName val="0"/>
          <c:showPercent val="0"/>
          <c:showBubbleSize val="0"/>
        </c:dLbls>
        <c:gapWidth val="150"/>
        <c:axId val="83510784"/>
        <c:axId val="83509248"/>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Email!$B$187:$B$207</c:f>
              <c:numCache>
                <c:formatCode>[$-409]d\-mmm;@</c:formatCode>
                <c:ptCount val="21"/>
                <c:pt idx="0">
                  <c:v>41547</c:v>
                </c:pt>
                <c:pt idx="1">
                  <c:v>41551</c:v>
                </c:pt>
                <c:pt idx="2">
                  <c:v>41554</c:v>
                </c:pt>
                <c:pt idx="3">
                  <c:v>41556</c:v>
                </c:pt>
                <c:pt idx="4">
                  <c:v>41558</c:v>
                </c:pt>
                <c:pt idx="5">
                  <c:v>41563</c:v>
                </c:pt>
                <c:pt idx="6">
                  <c:v>41570</c:v>
                </c:pt>
                <c:pt idx="7">
                  <c:v>41572</c:v>
                </c:pt>
                <c:pt idx="8">
                  <c:v>41577</c:v>
                </c:pt>
                <c:pt idx="9">
                  <c:v>41579</c:v>
                </c:pt>
                <c:pt idx="10">
                  <c:v>41584</c:v>
                </c:pt>
                <c:pt idx="11">
                  <c:v>41586</c:v>
                </c:pt>
                <c:pt idx="12">
                  <c:v>41589</c:v>
                </c:pt>
                <c:pt idx="13">
                  <c:v>41596</c:v>
                </c:pt>
                <c:pt idx="14">
                  <c:v>41598</c:v>
                </c:pt>
                <c:pt idx="15">
                  <c:v>41600</c:v>
                </c:pt>
                <c:pt idx="16">
                  <c:v>41604</c:v>
                </c:pt>
                <c:pt idx="17">
                  <c:v>41605</c:v>
                </c:pt>
                <c:pt idx="18">
                  <c:v>41607</c:v>
                </c:pt>
                <c:pt idx="19">
                  <c:v>41610</c:v>
                </c:pt>
                <c:pt idx="20">
                  <c:v>41612</c:v>
                </c:pt>
              </c:numCache>
            </c:numRef>
          </c:cat>
          <c:val>
            <c:numRef>
              <c:f>Email!$E$187:$E$207</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7D62-41E1-A76C-57BCA0C3DF55}"/>
            </c:ext>
          </c:extLst>
        </c:ser>
        <c:dLbls>
          <c:showLegendKey val="0"/>
          <c:showVal val="0"/>
          <c:showCatName val="0"/>
          <c:showSerName val="0"/>
          <c:showPercent val="0"/>
          <c:showBubbleSize val="0"/>
        </c:dLbls>
        <c:marker val="1"/>
        <c:smooth val="0"/>
        <c:axId val="83497728"/>
        <c:axId val="83499264"/>
      </c:lineChart>
      <c:dateAx>
        <c:axId val="8349772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499264"/>
        <c:crosses val="autoZero"/>
        <c:auto val="0"/>
        <c:lblOffset val="100"/>
        <c:baseTimeUnit val="days"/>
        <c:majorUnit val="7"/>
        <c:majorTimeUnit val="days"/>
        <c:minorUnit val="7"/>
        <c:minorTimeUnit val="days"/>
      </c:dateAx>
      <c:valAx>
        <c:axId val="83499264"/>
        <c:scaling>
          <c:orientation val="minMax"/>
        </c:scaling>
        <c:delete val="1"/>
        <c:axPos val="l"/>
        <c:numFmt formatCode="General" sourceLinked="1"/>
        <c:majorTickMark val="out"/>
        <c:minorTickMark val="none"/>
        <c:tickLblPos val="none"/>
        <c:crossAx val="83497728"/>
        <c:crossesAt val="41441"/>
        <c:crossBetween val="midCat"/>
      </c:valAx>
      <c:valAx>
        <c:axId val="83509248"/>
        <c:scaling>
          <c:orientation val="minMax"/>
        </c:scaling>
        <c:delete val="1"/>
        <c:axPos val="r"/>
        <c:numFmt formatCode="General" sourceLinked="1"/>
        <c:majorTickMark val="out"/>
        <c:minorTickMark val="none"/>
        <c:tickLblPos val="none"/>
        <c:crossAx val="83510784"/>
        <c:crosses val="max"/>
        <c:crossBetween val="between"/>
      </c:valAx>
      <c:catAx>
        <c:axId val="83510784"/>
        <c:scaling>
          <c:orientation val="minMax"/>
        </c:scaling>
        <c:delete val="1"/>
        <c:axPos val="b"/>
        <c:numFmt formatCode="General" sourceLinked="1"/>
        <c:majorTickMark val="out"/>
        <c:minorTickMark val="none"/>
        <c:tickLblPos val="none"/>
        <c:crossAx val="8350924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F6FC-4369-A602-2DE4697493E5}"/>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F6FC-4369-A602-2DE4697493E5}"/>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F6FC-4369-A602-2DE4697493E5}"/>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F6FC-4369-A602-2DE4697493E5}"/>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F6FC-4369-A602-2DE4697493E5}"/>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F6FC-4369-A602-2DE4697493E5}"/>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F6FC-4369-A602-2DE4697493E5}"/>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F6FC-4369-A602-2DE4697493E5}"/>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F6FC-4369-A602-2DE4697493E5}"/>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F6FC-4369-A602-2DE4697493E5}"/>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F6FC-4369-A602-2DE4697493E5}"/>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F6FC-4369-A602-2DE4697493E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Email!$C$230:$C$250</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Email!$D$57:$D$77</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F6FC-4369-A602-2DE4697493E5}"/>
            </c:ext>
          </c:extLst>
        </c:ser>
        <c:dLbls>
          <c:showLegendKey val="0"/>
          <c:showVal val="0"/>
          <c:showCatName val="0"/>
          <c:showSerName val="0"/>
          <c:showPercent val="0"/>
          <c:showBubbleSize val="0"/>
        </c:dLbls>
        <c:gapWidth val="150"/>
        <c:axId val="83596032"/>
        <c:axId val="83594240"/>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Email!$B$230:$B$250</c:f>
              <c:numCache>
                <c:formatCode>[$-409]d\-mmm;@</c:formatCode>
                <c:ptCount val="21"/>
                <c:pt idx="0">
                  <c:v>41281</c:v>
                </c:pt>
                <c:pt idx="1">
                  <c:v>41285</c:v>
                </c:pt>
                <c:pt idx="2">
                  <c:v>41288</c:v>
                </c:pt>
                <c:pt idx="3">
                  <c:v>41290</c:v>
                </c:pt>
                <c:pt idx="4">
                  <c:v>41292</c:v>
                </c:pt>
                <c:pt idx="5">
                  <c:v>41297</c:v>
                </c:pt>
                <c:pt idx="6">
                  <c:v>41304</c:v>
                </c:pt>
                <c:pt idx="7">
                  <c:v>41306</c:v>
                </c:pt>
                <c:pt idx="8">
                  <c:v>41311</c:v>
                </c:pt>
                <c:pt idx="9">
                  <c:v>41313</c:v>
                </c:pt>
                <c:pt idx="10">
                  <c:v>41318</c:v>
                </c:pt>
                <c:pt idx="11">
                  <c:v>41320</c:v>
                </c:pt>
                <c:pt idx="12">
                  <c:v>41323</c:v>
                </c:pt>
                <c:pt idx="13">
                  <c:v>41330</c:v>
                </c:pt>
                <c:pt idx="14">
                  <c:v>41332</c:v>
                </c:pt>
                <c:pt idx="15">
                  <c:v>41334</c:v>
                </c:pt>
                <c:pt idx="16">
                  <c:v>41338</c:v>
                </c:pt>
                <c:pt idx="17">
                  <c:v>41339</c:v>
                </c:pt>
                <c:pt idx="18">
                  <c:v>41341</c:v>
                </c:pt>
                <c:pt idx="19">
                  <c:v>41344</c:v>
                </c:pt>
                <c:pt idx="20">
                  <c:v>41346</c:v>
                </c:pt>
              </c:numCache>
            </c:numRef>
          </c:cat>
          <c:val>
            <c:numRef>
              <c:f>Email!$E$230:$E$250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F6FC-4369-A602-2DE4697493E5}"/>
            </c:ext>
          </c:extLst>
        </c:ser>
        <c:dLbls>
          <c:showLegendKey val="0"/>
          <c:showVal val="0"/>
          <c:showCatName val="0"/>
          <c:showSerName val="0"/>
          <c:showPercent val="0"/>
          <c:showBubbleSize val="0"/>
        </c:dLbls>
        <c:marker val="1"/>
        <c:smooth val="0"/>
        <c:axId val="83591168"/>
        <c:axId val="83592704"/>
      </c:lineChart>
      <c:dateAx>
        <c:axId val="8359116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592704"/>
        <c:crosses val="autoZero"/>
        <c:auto val="0"/>
        <c:lblOffset val="100"/>
        <c:baseTimeUnit val="days"/>
        <c:majorUnit val="7"/>
        <c:majorTimeUnit val="days"/>
        <c:minorUnit val="7"/>
        <c:minorTimeUnit val="days"/>
      </c:dateAx>
      <c:valAx>
        <c:axId val="83592704"/>
        <c:scaling>
          <c:orientation val="minMax"/>
        </c:scaling>
        <c:delete val="1"/>
        <c:axPos val="l"/>
        <c:numFmt formatCode="General" sourceLinked="1"/>
        <c:majorTickMark val="out"/>
        <c:minorTickMark val="none"/>
        <c:tickLblPos val="none"/>
        <c:crossAx val="83591168"/>
        <c:crossesAt val="41441"/>
        <c:crossBetween val="midCat"/>
      </c:valAx>
      <c:valAx>
        <c:axId val="83594240"/>
        <c:scaling>
          <c:orientation val="minMax"/>
        </c:scaling>
        <c:delete val="1"/>
        <c:axPos val="r"/>
        <c:numFmt formatCode="General" sourceLinked="1"/>
        <c:majorTickMark val="out"/>
        <c:minorTickMark val="none"/>
        <c:tickLblPos val="none"/>
        <c:crossAx val="83596032"/>
        <c:crosses val="max"/>
        <c:crossBetween val="between"/>
      </c:valAx>
      <c:catAx>
        <c:axId val="83596032"/>
        <c:scaling>
          <c:orientation val="minMax"/>
        </c:scaling>
        <c:delete val="1"/>
        <c:axPos val="b"/>
        <c:numFmt formatCode="General" sourceLinked="1"/>
        <c:majorTickMark val="out"/>
        <c:minorTickMark val="none"/>
        <c:tickLblPos val="none"/>
        <c:crossAx val="8359424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DF0-4FC8-A59E-143025270F4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DF0-4FC8-A59E-143025270F4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DF0-4FC8-A59E-143025270F4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DF0-4FC8-A59E-143025270F4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DF0-4FC8-A59E-143025270F4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DF0-4FC8-A59E-143025270F4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DF0-4FC8-A59E-143025270F4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DF0-4FC8-A59E-143025270F4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DF0-4FC8-A59E-143025270F4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DF0-4FC8-A59E-143025270F4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DF0-4FC8-A59E-143025270F4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DF0-4FC8-A59E-143025270F4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Email!$C$273:$C$293</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Email!$D$57:$D$77</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4DF0-4FC8-A59E-143025270F4D}"/>
            </c:ext>
          </c:extLst>
        </c:ser>
        <c:dLbls>
          <c:showLegendKey val="0"/>
          <c:showVal val="0"/>
          <c:showCatName val="0"/>
          <c:showSerName val="0"/>
          <c:showPercent val="0"/>
          <c:showBubbleSize val="0"/>
        </c:dLbls>
        <c:gapWidth val="150"/>
        <c:axId val="83808256"/>
        <c:axId val="83806464"/>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Email!$B$273:$B$293</c:f>
              <c:numCache>
                <c:formatCode>[$-409]d\-mmm;@</c:formatCode>
                <c:ptCount val="21"/>
                <c:pt idx="0">
                  <c:v>41484</c:v>
                </c:pt>
                <c:pt idx="1">
                  <c:v>41488</c:v>
                </c:pt>
                <c:pt idx="2">
                  <c:v>41491</c:v>
                </c:pt>
                <c:pt idx="3">
                  <c:v>41493</c:v>
                </c:pt>
                <c:pt idx="4">
                  <c:v>41495</c:v>
                </c:pt>
                <c:pt idx="5">
                  <c:v>41500</c:v>
                </c:pt>
                <c:pt idx="6">
                  <c:v>41507</c:v>
                </c:pt>
                <c:pt idx="7">
                  <c:v>41509</c:v>
                </c:pt>
                <c:pt idx="8">
                  <c:v>41514</c:v>
                </c:pt>
                <c:pt idx="9">
                  <c:v>41516</c:v>
                </c:pt>
                <c:pt idx="10">
                  <c:v>41520</c:v>
                </c:pt>
                <c:pt idx="11">
                  <c:v>41522</c:v>
                </c:pt>
                <c:pt idx="12">
                  <c:v>41523</c:v>
                </c:pt>
                <c:pt idx="13">
                  <c:v>41530</c:v>
                </c:pt>
                <c:pt idx="14">
                  <c:v>41533</c:v>
                </c:pt>
                <c:pt idx="15">
                  <c:v>41535</c:v>
                </c:pt>
                <c:pt idx="16">
                  <c:v>41537</c:v>
                </c:pt>
                <c:pt idx="17">
                  <c:v>41540</c:v>
                </c:pt>
                <c:pt idx="18">
                  <c:v>41542</c:v>
                </c:pt>
                <c:pt idx="19">
                  <c:v>41544</c:v>
                </c:pt>
                <c:pt idx="20">
                  <c:v>41548</c:v>
                </c:pt>
              </c:numCache>
            </c:numRef>
          </c:cat>
          <c:val>
            <c:numRef>
              <c:f>Email!$E$273:$E$293</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4DF0-4FC8-A59E-143025270F4D}"/>
            </c:ext>
          </c:extLst>
        </c:ser>
        <c:dLbls>
          <c:showLegendKey val="0"/>
          <c:showVal val="0"/>
          <c:showCatName val="0"/>
          <c:showSerName val="0"/>
          <c:showPercent val="0"/>
          <c:showBubbleSize val="0"/>
        </c:dLbls>
        <c:marker val="1"/>
        <c:smooth val="0"/>
        <c:axId val="83786752"/>
        <c:axId val="83804928"/>
      </c:lineChart>
      <c:dateAx>
        <c:axId val="8378675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804928"/>
        <c:crosses val="autoZero"/>
        <c:auto val="0"/>
        <c:lblOffset val="100"/>
        <c:baseTimeUnit val="days"/>
        <c:majorUnit val="7"/>
        <c:majorTimeUnit val="days"/>
        <c:minorUnit val="7"/>
        <c:minorTimeUnit val="days"/>
      </c:dateAx>
      <c:valAx>
        <c:axId val="83804928"/>
        <c:scaling>
          <c:orientation val="minMax"/>
        </c:scaling>
        <c:delete val="1"/>
        <c:axPos val="l"/>
        <c:numFmt formatCode="General" sourceLinked="1"/>
        <c:majorTickMark val="out"/>
        <c:minorTickMark val="none"/>
        <c:tickLblPos val="none"/>
        <c:crossAx val="83786752"/>
        <c:crossesAt val="41441"/>
        <c:crossBetween val="midCat"/>
      </c:valAx>
      <c:valAx>
        <c:axId val="83806464"/>
        <c:scaling>
          <c:orientation val="minMax"/>
        </c:scaling>
        <c:delete val="1"/>
        <c:axPos val="r"/>
        <c:numFmt formatCode="General" sourceLinked="1"/>
        <c:majorTickMark val="out"/>
        <c:minorTickMark val="none"/>
        <c:tickLblPos val="none"/>
        <c:crossAx val="83808256"/>
        <c:crosses val="max"/>
        <c:crossBetween val="between"/>
      </c:valAx>
      <c:catAx>
        <c:axId val="83808256"/>
        <c:scaling>
          <c:orientation val="minMax"/>
        </c:scaling>
        <c:delete val="1"/>
        <c:axPos val="b"/>
        <c:numFmt formatCode="General" sourceLinked="1"/>
        <c:majorTickMark val="out"/>
        <c:minorTickMark val="none"/>
        <c:tickLblPos val="none"/>
        <c:crossAx val="838064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B0D9-4494-9C56-7DF1883F0EA9}"/>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B0D9-4494-9C56-7DF1883F0EA9}"/>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B0D9-4494-9C56-7DF1883F0EA9}"/>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B0D9-4494-9C56-7DF1883F0EA9}"/>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B0D9-4494-9C56-7DF1883F0EA9}"/>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B0D9-4494-9C56-7DF1883F0EA9}"/>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B0D9-4494-9C56-7DF1883F0EA9}"/>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B0D9-4494-9C56-7DF1883F0EA9}"/>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B0D9-4494-9C56-7DF1883F0EA9}"/>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B0D9-4494-9C56-7DF1883F0EA9}"/>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B0D9-4494-9C56-7DF1883F0EA9}"/>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B0D9-4494-9C56-7DF1883F0EA9}"/>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Email!$C$57:$C$77</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Email!$D$316:$D$336</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B0D9-4494-9C56-7DF1883F0EA9}"/>
            </c:ext>
          </c:extLst>
        </c:ser>
        <c:dLbls>
          <c:showLegendKey val="0"/>
          <c:showVal val="0"/>
          <c:showCatName val="0"/>
          <c:showSerName val="0"/>
          <c:showPercent val="0"/>
          <c:showBubbleSize val="0"/>
        </c:dLbls>
        <c:gapWidth val="150"/>
        <c:axId val="83692544"/>
        <c:axId val="83691008"/>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Email!$B$316:$B$336</c:f>
              <c:numCache>
                <c:formatCode>[$-409]d\-mmm;@</c:formatCode>
                <c:ptCount val="21"/>
                <c:pt idx="0">
                  <c:v>41358</c:v>
                </c:pt>
                <c:pt idx="1">
                  <c:v>41362</c:v>
                </c:pt>
                <c:pt idx="2">
                  <c:v>41365</c:v>
                </c:pt>
                <c:pt idx="3">
                  <c:v>41367</c:v>
                </c:pt>
                <c:pt idx="4">
                  <c:v>41369</c:v>
                </c:pt>
                <c:pt idx="5">
                  <c:v>41374</c:v>
                </c:pt>
                <c:pt idx="6">
                  <c:v>41381</c:v>
                </c:pt>
                <c:pt idx="7">
                  <c:v>41383</c:v>
                </c:pt>
                <c:pt idx="8">
                  <c:v>41390</c:v>
                </c:pt>
                <c:pt idx="9">
                  <c:v>41394</c:v>
                </c:pt>
                <c:pt idx="10">
                  <c:v>41397</c:v>
                </c:pt>
                <c:pt idx="11">
                  <c:v>41401</c:v>
                </c:pt>
                <c:pt idx="12">
                  <c:v>41402</c:v>
                </c:pt>
                <c:pt idx="13">
                  <c:v>41409</c:v>
                </c:pt>
                <c:pt idx="14">
                  <c:v>41411</c:v>
                </c:pt>
                <c:pt idx="15">
                  <c:v>41415</c:v>
                </c:pt>
                <c:pt idx="16">
                  <c:v>41417</c:v>
                </c:pt>
                <c:pt idx="17">
                  <c:v>41418</c:v>
                </c:pt>
                <c:pt idx="18">
                  <c:v>41422</c:v>
                </c:pt>
                <c:pt idx="19">
                  <c:v>41424</c:v>
                </c:pt>
                <c:pt idx="20">
                  <c:v>41426</c:v>
                </c:pt>
              </c:numCache>
            </c:numRef>
          </c:cat>
          <c:val>
            <c:numRef>
              <c:f>Email!$E$316:$E$336</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B0D9-4494-9C56-7DF1883F0EA9}"/>
            </c:ext>
          </c:extLst>
        </c:ser>
        <c:dLbls>
          <c:showLegendKey val="0"/>
          <c:showVal val="0"/>
          <c:showCatName val="0"/>
          <c:showSerName val="0"/>
          <c:showPercent val="0"/>
          <c:showBubbleSize val="0"/>
        </c:dLbls>
        <c:marker val="1"/>
        <c:smooth val="0"/>
        <c:axId val="83855616"/>
        <c:axId val="83689472"/>
      </c:lineChart>
      <c:dateAx>
        <c:axId val="8385561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689472"/>
        <c:crosses val="autoZero"/>
        <c:auto val="0"/>
        <c:lblOffset val="100"/>
        <c:baseTimeUnit val="days"/>
        <c:majorUnit val="7"/>
        <c:majorTimeUnit val="days"/>
        <c:minorUnit val="7"/>
        <c:minorTimeUnit val="days"/>
      </c:dateAx>
      <c:valAx>
        <c:axId val="83689472"/>
        <c:scaling>
          <c:orientation val="minMax"/>
        </c:scaling>
        <c:delete val="1"/>
        <c:axPos val="l"/>
        <c:numFmt formatCode="General" sourceLinked="1"/>
        <c:majorTickMark val="out"/>
        <c:minorTickMark val="none"/>
        <c:tickLblPos val="none"/>
        <c:crossAx val="83855616"/>
        <c:crossesAt val="41441"/>
        <c:crossBetween val="midCat"/>
      </c:valAx>
      <c:valAx>
        <c:axId val="83691008"/>
        <c:scaling>
          <c:orientation val="minMax"/>
        </c:scaling>
        <c:delete val="1"/>
        <c:axPos val="r"/>
        <c:numFmt formatCode="General" sourceLinked="1"/>
        <c:majorTickMark val="out"/>
        <c:minorTickMark val="none"/>
        <c:tickLblPos val="none"/>
        <c:crossAx val="83692544"/>
        <c:crosses val="max"/>
        <c:crossBetween val="between"/>
      </c:valAx>
      <c:catAx>
        <c:axId val="83692544"/>
        <c:scaling>
          <c:orientation val="minMax"/>
        </c:scaling>
        <c:delete val="1"/>
        <c:axPos val="b"/>
        <c:numFmt formatCode="General" sourceLinked="1"/>
        <c:majorTickMark val="out"/>
        <c:minorTickMark val="none"/>
        <c:tickLblPos val="none"/>
        <c:crossAx val="8369100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9527-4D66-A9A0-F03EDA3CC0A4}"/>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9527-4D66-A9A0-F03EDA3CC0A4}"/>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9527-4D66-A9A0-F03EDA3CC0A4}"/>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9527-4D66-A9A0-F03EDA3CC0A4}"/>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9527-4D66-A9A0-F03EDA3CC0A4}"/>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9527-4D66-A9A0-F03EDA3CC0A4}"/>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9527-4D66-A9A0-F03EDA3CC0A4}"/>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9527-4D66-A9A0-F03EDA3CC0A4}"/>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9527-4D66-A9A0-F03EDA3CC0A4}"/>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9527-4D66-A9A0-F03EDA3CC0A4}"/>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9527-4D66-A9A0-F03EDA3CC0A4}"/>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9527-4D66-A9A0-F03EDA3CC0A4}"/>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Email!$C$360:$C$380</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Email!$D$360:$D$380</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9527-4D66-A9A0-F03EDA3CC0A4}"/>
            </c:ext>
          </c:extLst>
        </c:ser>
        <c:dLbls>
          <c:showLegendKey val="0"/>
          <c:showVal val="0"/>
          <c:showCatName val="0"/>
          <c:showSerName val="0"/>
          <c:showPercent val="0"/>
          <c:showBubbleSize val="0"/>
        </c:dLbls>
        <c:gapWidth val="150"/>
        <c:axId val="83188736"/>
        <c:axId val="83187200"/>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Email!$B$360:$B$380</c:f>
              <c:numCache>
                <c:formatCode>[$-409]d\-mmm;@</c:formatCode>
                <c:ptCount val="21"/>
                <c:pt idx="0">
                  <c:v>41421</c:v>
                </c:pt>
                <c:pt idx="1">
                  <c:v>41425</c:v>
                </c:pt>
                <c:pt idx="2">
                  <c:v>41428</c:v>
                </c:pt>
                <c:pt idx="3">
                  <c:v>41430</c:v>
                </c:pt>
                <c:pt idx="4">
                  <c:v>41432</c:v>
                </c:pt>
                <c:pt idx="5">
                  <c:v>41437</c:v>
                </c:pt>
                <c:pt idx="6">
                  <c:v>41444</c:v>
                </c:pt>
                <c:pt idx="7">
                  <c:v>41446</c:v>
                </c:pt>
                <c:pt idx="8">
                  <c:v>41451</c:v>
                </c:pt>
                <c:pt idx="9">
                  <c:v>41453</c:v>
                </c:pt>
                <c:pt idx="10">
                  <c:v>41458</c:v>
                </c:pt>
                <c:pt idx="11">
                  <c:v>41460</c:v>
                </c:pt>
                <c:pt idx="12">
                  <c:v>41463</c:v>
                </c:pt>
                <c:pt idx="13">
                  <c:v>41470</c:v>
                </c:pt>
                <c:pt idx="14">
                  <c:v>41472</c:v>
                </c:pt>
                <c:pt idx="15">
                  <c:v>41474</c:v>
                </c:pt>
                <c:pt idx="16">
                  <c:v>41478</c:v>
                </c:pt>
                <c:pt idx="17">
                  <c:v>41479</c:v>
                </c:pt>
                <c:pt idx="18">
                  <c:v>41481</c:v>
                </c:pt>
                <c:pt idx="19">
                  <c:v>41485</c:v>
                </c:pt>
                <c:pt idx="20">
                  <c:v>41487</c:v>
                </c:pt>
              </c:numCache>
            </c:numRef>
          </c:cat>
          <c:val>
            <c:numRef>
              <c:f>Email!$E$360:$E$380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9527-4D66-A9A0-F03EDA3CC0A4}"/>
            </c:ext>
          </c:extLst>
        </c:ser>
        <c:dLbls>
          <c:showLegendKey val="0"/>
          <c:showVal val="0"/>
          <c:showCatName val="0"/>
          <c:showSerName val="0"/>
          <c:showPercent val="0"/>
          <c:showBubbleSize val="0"/>
        </c:dLbls>
        <c:marker val="1"/>
        <c:smooth val="0"/>
        <c:axId val="83949824"/>
        <c:axId val="83185664"/>
      </c:lineChart>
      <c:dateAx>
        <c:axId val="8394982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185664"/>
        <c:crosses val="autoZero"/>
        <c:auto val="0"/>
        <c:lblOffset val="100"/>
        <c:baseTimeUnit val="days"/>
        <c:majorUnit val="7"/>
        <c:majorTimeUnit val="days"/>
        <c:minorUnit val="7"/>
        <c:minorTimeUnit val="days"/>
      </c:dateAx>
      <c:valAx>
        <c:axId val="83185664"/>
        <c:scaling>
          <c:orientation val="minMax"/>
        </c:scaling>
        <c:delete val="1"/>
        <c:axPos val="l"/>
        <c:numFmt formatCode="General" sourceLinked="1"/>
        <c:majorTickMark val="out"/>
        <c:minorTickMark val="none"/>
        <c:tickLblPos val="none"/>
        <c:crossAx val="83949824"/>
        <c:crossesAt val="41441"/>
        <c:crossBetween val="midCat"/>
      </c:valAx>
      <c:valAx>
        <c:axId val="83187200"/>
        <c:scaling>
          <c:orientation val="minMax"/>
        </c:scaling>
        <c:delete val="1"/>
        <c:axPos val="r"/>
        <c:numFmt formatCode="General" sourceLinked="1"/>
        <c:majorTickMark val="out"/>
        <c:minorTickMark val="none"/>
        <c:tickLblPos val="none"/>
        <c:crossAx val="83188736"/>
        <c:crosses val="max"/>
        <c:crossBetween val="between"/>
      </c:valAx>
      <c:catAx>
        <c:axId val="83188736"/>
        <c:scaling>
          <c:orientation val="minMax"/>
        </c:scaling>
        <c:delete val="1"/>
        <c:axPos val="b"/>
        <c:numFmt formatCode="General" sourceLinked="1"/>
        <c:majorTickMark val="out"/>
        <c:minorTickMark val="none"/>
        <c:tickLblPos val="none"/>
        <c:crossAx val="8318720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0094-49B4-8DC2-B1D4EF9F5514}"/>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0094-49B4-8DC2-B1D4EF9F5514}"/>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0094-49B4-8DC2-B1D4EF9F5514}"/>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0094-49B4-8DC2-B1D4EF9F5514}"/>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0094-49B4-8DC2-B1D4EF9F5514}"/>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0094-49B4-8DC2-B1D4EF9F5514}"/>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0094-49B4-8DC2-B1D4EF9F5514}"/>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0094-49B4-8DC2-B1D4EF9F5514}"/>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0094-49B4-8DC2-B1D4EF9F5514}"/>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0094-49B4-8DC2-B1D4EF9F5514}"/>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0094-49B4-8DC2-B1D4EF9F5514}"/>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0094-49B4-8DC2-B1D4EF9F5514}"/>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Email!$C$403:$C$423</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Email!$D$403:$D$423</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0094-49B4-8DC2-B1D4EF9F5514}"/>
            </c:ext>
          </c:extLst>
        </c:ser>
        <c:dLbls>
          <c:showLegendKey val="0"/>
          <c:showVal val="0"/>
          <c:showCatName val="0"/>
          <c:showSerName val="0"/>
          <c:showPercent val="0"/>
          <c:showBubbleSize val="0"/>
        </c:dLbls>
        <c:gapWidth val="150"/>
        <c:axId val="83994880"/>
        <c:axId val="83993344"/>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Email!$B$403:$B$423</c:f>
              <c:numCache>
                <c:formatCode>[$-409]d\-mmm;@</c:formatCode>
                <c:ptCount val="21"/>
                <c:pt idx="0">
                  <c:v>41393</c:v>
                </c:pt>
                <c:pt idx="1">
                  <c:v>41397</c:v>
                </c:pt>
                <c:pt idx="2">
                  <c:v>41400</c:v>
                </c:pt>
                <c:pt idx="3">
                  <c:v>41402</c:v>
                </c:pt>
                <c:pt idx="4">
                  <c:v>41404</c:v>
                </c:pt>
                <c:pt idx="5">
                  <c:v>41409</c:v>
                </c:pt>
                <c:pt idx="6">
                  <c:v>41416</c:v>
                </c:pt>
                <c:pt idx="7">
                  <c:v>41418</c:v>
                </c:pt>
                <c:pt idx="8">
                  <c:v>41423</c:v>
                </c:pt>
                <c:pt idx="9">
                  <c:v>41425</c:v>
                </c:pt>
                <c:pt idx="10">
                  <c:v>41429</c:v>
                </c:pt>
                <c:pt idx="11">
                  <c:v>41431</c:v>
                </c:pt>
                <c:pt idx="12">
                  <c:v>41432</c:v>
                </c:pt>
                <c:pt idx="13">
                  <c:v>41439</c:v>
                </c:pt>
                <c:pt idx="14">
                  <c:v>41442</c:v>
                </c:pt>
                <c:pt idx="15">
                  <c:v>41444</c:v>
                </c:pt>
                <c:pt idx="16">
                  <c:v>41446</c:v>
                </c:pt>
                <c:pt idx="17">
                  <c:v>41449</c:v>
                </c:pt>
                <c:pt idx="18">
                  <c:v>41451</c:v>
                </c:pt>
                <c:pt idx="19">
                  <c:v>41453</c:v>
                </c:pt>
                <c:pt idx="20">
                  <c:v>41456</c:v>
                </c:pt>
              </c:numCache>
            </c:numRef>
          </c:cat>
          <c:val>
            <c:numRef>
              <c:f>Email!$E$403:$E$423</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0094-49B4-8DC2-B1D4EF9F5514}"/>
            </c:ext>
          </c:extLst>
        </c:ser>
        <c:dLbls>
          <c:showLegendKey val="0"/>
          <c:showVal val="0"/>
          <c:showCatName val="0"/>
          <c:showSerName val="0"/>
          <c:showPercent val="0"/>
          <c:showBubbleSize val="0"/>
        </c:dLbls>
        <c:marker val="1"/>
        <c:smooth val="0"/>
        <c:axId val="83977728"/>
        <c:axId val="83979264"/>
      </c:lineChart>
      <c:dateAx>
        <c:axId val="8397772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3979264"/>
        <c:crosses val="autoZero"/>
        <c:auto val="0"/>
        <c:lblOffset val="100"/>
        <c:baseTimeUnit val="days"/>
        <c:majorUnit val="7"/>
        <c:majorTimeUnit val="days"/>
        <c:minorUnit val="7"/>
        <c:minorTimeUnit val="days"/>
      </c:dateAx>
      <c:valAx>
        <c:axId val="83979264"/>
        <c:scaling>
          <c:orientation val="minMax"/>
        </c:scaling>
        <c:delete val="1"/>
        <c:axPos val="l"/>
        <c:numFmt formatCode="General" sourceLinked="1"/>
        <c:majorTickMark val="out"/>
        <c:minorTickMark val="none"/>
        <c:tickLblPos val="none"/>
        <c:crossAx val="83977728"/>
        <c:crossesAt val="41441"/>
        <c:crossBetween val="midCat"/>
      </c:valAx>
      <c:valAx>
        <c:axId val="83993344"/>
        <c:scaling>
          <c:orientation val="minMax"/>
        </c:scaling>
        <c:delete val="1"/>
        <c:axPos val="r"/>
        <c:numFmt formatCode="General" sourceLinked="1"/>
        <c:majorTickMark val="out"/>
        <c:minorTickMark val="none"/>
        <c:tickLblPos val="none"/>
        <c:crossAx val="83994880"/>
        <c:crosses val="max"/>
        <c:crossBetween val="between"/>
      </c:valAx>
      <c:catAx>
        <c:axId val="83994880"/>
        <c:scaling>
          <c:orientation val="minMax"/>
        </c:scaling>
        <c:delete val="1"/>
        <c:axPos val="b"/>
        <c:numFmt formatCode="General" sourceLinked="1"/>
        <c:majorTickMark val="out"/>
        <c:minorTickMark val="none"/>
        <c:tickLblPos val="none"/>
        <c:crossAx val="8399334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D6BF-4173-949C-90C904F94AE6}"/>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D6BF-4173-949C-90C904F94AE6}"/>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D6BF-4173-949C-90C904F94AE6}"/>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D6BF-4173-949C-90C904F94AE6}"/>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D6BF-4173-949C-90C904F94AE6}"/>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D6BF-4173-949C-90C904F94AE6}"/>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D6BF-4173-949C-90C904F94AE6}"/>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D6BF-4173-949C-90C904F94AE6}"/>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D6BF-4173-949C-90C904F94AE6}"/>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D6BF-4173-949C-90C904F94AE6}"/>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D6BF-4173-949C-90C904F94AE6}"/>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D6BF-4173-949C-90C904F94AE6}"/>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Tool'!$C$54:$C$71</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Tool'!$D$302:$D$319</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D6BF-4173-949C-90C904F94AE6}"/>
            </c:ext>
          </c:extLst>
        </c:ser>
        <c:dLbls>
          <c:showLegendKey val="0"/>
          <c:showVal val="0"/>
          <c:showCatName val="0"/>
          <c:showSerName val="0"/>
          <c:showPercent val="0"/>
          <c:showBubbleSize val="0"/>
        </c:dLbls>
        <c:gapWidth val="150"/>
        <c:axId val="74621696"/>
        <c:axId val="74615808"/>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Tool'!$B$302:$B$319</c:f>
              <c:numCache>
                <c:formatCode>[$-409]d\-mmm;@</c:formatCode>
                <c:ptCount val="18"/>
                <c:pt idx="0">
                  <c:v>41372</c:v>
                </c:pt>
                <c:pt idx="1">
                  <c:v>41376</c:v>
                </c:pt>
                <c:pt idx="2">
                  <c:v>41379</c:v>
                </c:pt>
                <c:pt idx="3">
                  <c:v>41381</c:v>
                </c:pt>
                <c:pt idx="4">
                  <c:v>41383</c:v>
                </c:pt>
                <c:pt idx="5">
                  <c:v>41388</c:v>
                </c:pt>
                <c:pt idx="6">
                  <c:v>41395</c:v>
                </c:pt>
                <c:pt idx="7">
                  <c:v>41397</c:v>
                </c:pt>
                <c:pt idx="8">
                  <c:v>41404</c:v>
                </c:pt>
                <c:pt idx="9">
                  <c:v>41408</c:v>
                </c:pt>
                <c:pt idx="10">
                  <c:v>41411</c:v>
                </c:pt>
                <c:pt idx="11">
                  <c:v>41414</c:v>
                </c:pt>
                <c:pt idx="12">
                  <c:v>41415</c:v>
                </c:pt>
                <c:pt idx="13">
                  <c:v>41416</c:v>
                </c:pt>
                <c:pt idx="14">
                  <c:v>41418</c:v>
                </c:pt>
                <c:pt idx="15">
                  <c:v>41422</c:v>
                </c:pt>
                <c:pt idx="16">
                  <c:v>41424</c:v>
                </c:pt>
                <c:pt idx="17">
                  <c:v>41426</c:v>
                </c:pt>
              </c:numCache>
            </c:numRef>
          </c:cat>
          <c:val>
            <c:numRef>
              <c:f>'Using the Scheduler Tool'!$E$302:$E$319</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D6BF-4173-949C-90C904F94AE6}"/>
            </c:ext>
          </c:extLst>
        </c:ser>
        <c:dLbls>
          <c:showLegendKey val="0"/>
          <c:showVal val="0"/>
          <c:showCatName val="0"/>
          <c:showSerName val="0"/>
          <c:showPercent val="0"/>
          <c:showBubbleSize val="0"/>
        </c:dLbls>
        <c:marker val="1"/>
        <c:smooth val="0"/>
        <c:axId val="74612736"/>
        <c:axId val="74614272"/>
      </c:lineChart>
      <c:dateAx>
        <c:axId val="74612736"/>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614272"/>
        <c:crosses val="autoZero"/>
        <c:auto val="0"/>
        <c:lblOffset val="100"/>
        <c:baseTimeUnit val="days"/>
        <c:majorUnit val="7"/>
        <c:majorTimeUnit val="days"/>
        <c:minorUnit val="7"/>
        <c:minorTimeUnit val="days"/>
      </c:dateAx>
      <c:valAx>
        <c:axId val="74614272"/>
        <c:scaling>
          <c:orientation val="minMax"/>
        </c:scaling>
        <c:delete val="1"/>
        <c:axPos val="l"/>
        <c:numFmt formatCode="General" sourceLinked="1"/>
        <c:majorTickMark val="out"/>
        <c:minorTickMark val="none"/>
        <c:tickLblPos val="none"/>
        <c:crossAx val="74612736"/>
        <c:crossesAt val="41441"/>
        <c:crossBetween val="midCat"/>
      </c:valAx>
      <c:valAx>
        <c:axId val="74615808"/>
        <c:scaling>
          <c:orientation val="minMax"/>
        </c:scaling>
        <c:delete val="1"/>
        <c:axPos val="r"/>
        <c:numFmt formatCode="General" sourceLinked="1"/>
        <c:majorTickMark val="out"/>
        <c:minorTickMark val="none"/>
        <c:tickLblPos val="none"/>
        <c:crossAx val="74621696"/>
        <c:crosses val="max"/>
        <c:crossBetween val="between"/>
      </c:valAx>
      <c:catAx>
        <c:axId val="74621696"/>
        <c:scaling>
          <c:orientation val="minMax"/>
        </c:scaling>
        <c:delete val="1"/>
        <c:axPos val="b"/>
        <c:numFmt formatCode="General" sourceLinked="1"/>
        <c:majorTickMark val="out"/>
        <c:minorTickMark val="none"/>
        <c:tickLblPos val="none"/>
        <c:crossAx val="7461580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Email!$D$56</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427B-4433-8D32-6380300BBC13}"/>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427B-4433-8D32-6380300BBC13}"/>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427B-4433-8D32-6380300BBC13}"/>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427B-4433-8D32-6380300BBC13}"/>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427B-4433-8D32-6380300BBC13}"/>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427B-4433-8D32-6380300BBC13}"/>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427B-4433-8D32-6380300BBC13}"/>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427B-4433-8D32-6380300BBC13}"/>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427B-4433-8D32-6380300BBC13}"/>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427B-4433-8D32-6380300BBC13}"/>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427B-4433-8D32-6380300BBC13}"/>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427B-4433-8D32-6380300BBC13}"/>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Email!$C$446:$C$466</c:f>
              <c:strCache>
                <c:ptCount val="21"/>
                <c:pt idx="0">
                  <c:v>Collect requirements</c:v>
                </c:pt>
                <c:pt idx="1">
                  <c:v>Develop creative brief</c:v>
                </c:pt>
                <c:pt idx="2">
                  <c:v>Internal approvals</c:v>
                </c:pt>
                <c:pt idx="3">
                  <c:v>Develop schedule</c:v>
                </c:pt>
                <c:pt idx="4">
                  <c:v>Get production estimates</c:v>
                </c:pt>
                <c:pt idx="5">
                  <c:v>Client approvals</c:v>
                </c:pt>
                <c:pt idx="6">
                  <c:v>Develop initial concept</c:v>
                </c:pt>
                <c:pt idx="7">
                  <c:v>Concept approval</c:v>
                </c:pt>
                <c:pt idx="8">
                  <c:v>Develop creative</c:v>
                </c:pt>
                <c:pt idx="9">
                  <c:v>Internal creative review</c:v>
                </c:pt>
                <c:pt idx="10">
                  <c:v>Creative changes</c:v>
                </c:pt>
                <c:pt idx="11">
                  <c:v>Customer creative approval </c:v>
                </c:pt>
                <c:pt idx="12">
                  <c:v>Final Revisions</c:v>
                </c:pt>
                <c:pt idx="13">
                  <c:v>Develop List Requirements</c:v>
                </c:pt>
                <c:pt idx="14">
                  <c:v>EXTERNAL: Review List Options</c:v>
                </c:pt>
                <c:pt idx="15">
                  <c:v>Confirm with Stakeholders</c:v>
                </c:pt>
                <c:pt idx="16">
                  <c:v>INTERNAL: List Pull from Client CRM</c:v>
                </c:pt>
                <c:pt idx="17">
                  <c:v>Pull final lists for production</c:v>
                </c:pt>
                <c:pt idx="18">
                  <c:v>HTML Setup -Email service provider</c:v>
                </c:pt>
                <c:pt idx="19">
                  <c:v>Personalization Test &amp; Corrections / Email Review</c:v>
                </c:pt>
                <c:pt idx="20">
                  <c:v>Email service provider -send</c:v>
                </c:pt>
              </c:strCache>
            </c:strRef>
          </c:cat>
          <c:val>
            <c:numRef>
              <c:f>Email!$D$446:$D$466</c:f>
              <c:numCache>
                <c:formatCode>General</c:formatCode>
                <c:ptCount val="2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25</c:v>
                </c:pt>
              </c:numCache>
            </c:numRef>
          </c:val>
          <c:extLst>
            <c:ext xmlns:c16="http://schemas.microsoft.com/office/drawing/2014/chart" uri="{C3380CC4-5D6E-409C-BE32-E72D297353CC}">
              <c16:uniqueId val="{0000000C-427B-4433-8D32-6380300BBC13}"/>
            </c:ext>
          </c:extLst>
        </c:ser>
        <c:dLbls>
          <c:showLegendKey val="0"/>
          <c:showVal val="0"/>
          <c:showCatName val="0"/>
          <c:showSerName val="0"/>
          <c:showPercent val="0"/>
          <c:showBubbleSize val="0"/>
        </c:dLbls>
        <c:gapWidth val="150"/>
        <c:axId val="84141568"/>
        <c:axId val="84140032"/>
      </c:barChart>
      <c:lineChart>
        <c:grouping val="standard"/>
        <c:varyColors val="0"/>
        <c:ser>
          <c:idx val="0"/>
          <c:order val="0"/>
          <c:tx>
            <c:strRef>
              <c:f>Email!$B$56</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Email!$B$446:$B$466</c:f>
              <c:numCache>
                <c:formatCode>[$-409]d\-mmm;@</c:formatCode>
                <c:ptCount val="21"/>
                <c:pt idx="0">
                  <c:v>41512</c:v>
                </c:pt>
                <c:pt idx="1">
                  <c:v>41516</c:v>
                </c:pt>
                <c:pt idx="2">
                  <c:v>41519</c:v>
                </c:pt>
                <c:pt idx="3">
                  <c:v>41521</c:v>
                </c:pt>
                <c:pt idx="4">
                  <c:v>41523</c:v>
                </c:pt>
                <c:pt idx="5">
                  <c:v>41528</c:v>
                </c:pt>
                <c:pt idx="6">
                  <c:v>41535</c:v>
                </c:pt>
                <c:pt idx="7">
                  <c:v>41537</c:v>
                </c:pt>
                <c:pt idx="8">
                  <c:v>41544</c:v>
                </c:pt>
                <c:pt idx="9">
                  <c:v>41548</c:v>
                </c:pt>
                <c:pt idx="10">
                  <c:v>41551</c:v>
                </c:pt>
                <c:pt idx="11">
                  <c:v>41555</c:v>
                </c:pt>
                <c:pt idx="12">
                  <c:v>41556</c:v>
                </c:pt>
                <c:pt idx="13">
                  <c:v>41563</c:v>
                </c:pt>
                <c:pt idx="14">
                  <c:v>41565</c:v>
                </c:pt>
                <c:pt idx="15">
                  <c:v>41569</c:v>
                </c:pt>
                <c:pt idx="16">
                  <c:v>41571</c:v>
                </c:pt>
                <c:pt idx="17">
                  <c:v>41572</c:v>
                </c:pt>
                <c:pt idx="18">
                  <c:v>41575</c:v>
                </c:pt>
                <c:pt idx="19">
                  <c:v>41577</c:v>
                </c:pt>
                <c:pt idx="20">
                  <c:v>41579</c:v>
                </c:pt>
              </c:numCache>
            </c:numRef>
          </c:cat>
          <c:val>
            <c:numRef>
              <c:f>Email!$E$446:$E$466</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D-427B-4433-8D32-6380300BBC13}"/>
            </c:ext>
          </c:extLst>
        </c:ser>
        <c:dLbls>
          <c:showLegendKey val="0"/>
          <c:showVal val="0"/>
          <c:showCatName val="0"/>
          <c:showSerName val="0"/>
          <c:showPercent val="0"/>
          <c:showBubbleSize val="0"/>
        </c:dLbls>
        <c:marker val="1"/>
        <c:smooth val="0"/>
        <c:axId val="84132608"/>
        <c:axId val="84134144"/>
      </c:lineChart>
      <c:dateAx>
        <c:axId val="841326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134144"/>
        <c:crosses val="autoZero"/>
        <c:auto val="0"/>
        <c:lblOffset val="100"/>
        <c:baseTimeUnit val="days"/>
        <c:majorUnit val="7"/>
        <c:majorTimeUnit val="days"/>
        <c:minorUnit val="7"/>
        <c:minorTimeUnit val="days"/>
      </c:dateAx>
      <c:valAx>
        <c:axId val="84134144"/>
        <c:scaling>
          <c:orientation val="minMax"/>
        </c:scaling>
        <c:delete val="1"/>
        <c:axPos val="l"/>
        <c:numFmt formatCode="General" sourceLinked="1"/>
        <c:majorTickMark val="out"/>
        <c:minorTickMark val="none"/>
        <c:tickLblPos val="none"/>
        <c:crossAx val="84132608"/>
        <c:crossesAt val="41441"/>
        <c:crossBetween val="midCat"/>
      </c:valAx>
      <c:valAx>
        <c:axId val="84140032"/>
        <c:scaling>
          <c:orientation val="minMax"/>
        </c:scaling>
        <c:delete val="1"/>
        <c:axPos val="r"/>
        <c:numFmt formatCode="General" sourceLinked="1"/>
        <c:majorTickMark val="out"/>
        <c:minorTickMark val="none"/>
        <c:tickLblPos val="none"/>
        <c:crossAx val="84141568"/>
        <c:crosses val="max"/>
        <c:crossBetween val="between"/>
      </c:valAx>
      <c:catAx>
        <c:axId val="84141568"/>
        <c:scaling>
          <c:orientation val="minMax"/>
        </c:scaling>
        <c:delete val="1"/>
        <c:axPos val="b"/>
        <c:numFmt formatCode="General" sourceLinked="1"/>
        <c:majorTickMark val="out"/>
        <c:minorTickMark val="none"/>
        <c:tickLblPos val="none"/>
        <c:crossAx val="84140032"/>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264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3BA7-4737-B9D9-3A565D449E73}"/>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3BA7-4737-B9D9-3A565D449E73}"/>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3BA7-4737-B9D9-3A565D449E73}"/>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3BA7-4737-B9D9-3A565D449E73}"/>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3BA7-4737-B9D9-3A565D449E73}"/>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3BA7-4737-B9D9-3A565D449E73}"/>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3BA7-4737-B9D9-3A565D449E73}"/>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3BA7-4737-B9D9-3A565D449E73}"/>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3BA7-4737-B9D9-3A565D449E73}"/>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3BA7-4737-B9D9-3A565D449E73}"/>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3BA7-4737-B9D9-3A565D449E73}"/>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3BA7-4737-B9D9-3A565D449E73}"/>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Website!$C$68:$C$98</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Website!$D$68:$D$98</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3BA7-4737-B9D9-3A565D449E73}"/>
            </c:ext>
          </c:extLst>
        </c:ser>
        <c:dLbls>
          <c:showLegendKey val="0"/>
          <c:showVal val="0"/>
          <c:showCatName val="0"/>
          <c:showSerName val="0"/>
          <c:showPercent val="0"/>
          <c:showBubbleSize val="0"/>
        </c:dLbls>
        <c:gapWidth val="150"/>
        <c:axId val="84698240"/>
        <c:axId val="84684160"/>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Website!$B$68:$B$98</c:f>
              <c:numCache>
                <c:formatCode>[$-409]d\-mmm;@</c:formatCode>
                <c:ptCount val="31"/>
                <c:pt idx="0">
                  <c:v>41446</c:v>
                </c:pt>
                <c:pt idx="1">
                  <c:v>41449</c:v>
                </c:pt>
                <c:pt idx="2">
                  <c:v>41450</c:v>
                </c:pt>
                <c:pt idx="3">
                  <c:v>41451</c:v>
                </c:pt>
                <c:pt idx="4">
                  <c:v>41452</c:v>
                </c:pt>
                <c:pt idx="5">
                  <c:v>41453</c:v>
                </c:pt>
                <c:pt idx="6">
                  <c:v>41456</c:v>
                </c:pt>
                <c:pt idx="7">
                  <c:v>41457</c:v>
                </c:pt>
                <c:pt idx="8">
                  <c:v>41458</c:v>
                </c:pt>
                <c:pt idx="9">
                  <c:v>41459</c:v>
                </c:pt>
                <c:pt idx="10">
                  <c:v>41460</c:v>
                </c:pt>
                <c:pt idx="11">
                  <c:v>41463</c:v>
                </c:pt>
                <c:pt idx="12">
                  <c:v>41464</c:v>
                </c:pt>
                <c:pt idx="13">
                  <c:v>41465</c:v>
                </c:pt>
                <c:pt idx="14">
                  <c:v>41466</c:v>
                </c:pt>
                <c:pt idx="15">
                  <c:v>41467</c:v>
                </c:pt>
                <c:pt idx="16">
                  <c:v>41470</c:v>
                </c:pt>
                <c:pt idx="17">
                  <c:v>41471</c:v>
                </c:pt>
                <c:pt idx="18">
                  <c:v>41472</c:v>
                </c:pt>
                <c:pt idx="19">
                  <c:v>41473</c:v>
                </c:pt>
                <c:pt idx="20">
                  <c:v>41474</c:v>
                </c:pt>
                <c:pt idx="21">
                  <c:v>41477</c:v>
                </c:pt>
                <c:pt idx="22">
                  <c:v>41478</c:v>
                </c:pt>
                <c:pt idx="23">
                  <c:v>41478</c:v>
                </c:pt>
                <c:pt idx="24">
                  <c:v>41479</c:v>
                </c:pt>
                <c:pt idx="25">
                  <c:v>41480</c:v>
                </c:pt>
                <c:pt idx="26">
                  <c:v>41481</c:v>
                </c:pt>
                <c:pt idx="27">
                  <c:v>41484</c:v>
                </c:pt>
                <c:pt idx="28">
                  <c:v>41485</c:v>
                </c:pt>
                <c:pt idx="29">
                  <c:v>41486</c:v>
                </c:pt>
                <c:pt idx="30">
                  <c:v>41487</c:v>
                </c:pt>
              </c:numCache>
            </c:numRef>
          </c:cat>
          <c:val>
            <c:numRef>
              <c:f>Website!$E$68:$E$98</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3BA7-4737-B9D9-3A565D449E73}"/>
            </c:ext>
          </c:extLst>
        </c:ser>
        <c:dLbls>
          <c:showLegendKey val="0"/>
          <c:showVal val="0"/>
          <c:showCatName val="0"/>
          <c:showSerName val="0"/>
          <c:showPercent val="0"/>
          <c:showBubbleSize val="0"/>
        </c:dLbls>
        <c:marker val="1"/>
        <c:smooth val="0"/>
        <c:axId val="84681088"/>
        <c:axId val="84682624"/>
      </c:lineChart>
      <c:dateAx>
        <c:axId val="8468108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682624"/>
        <c:crosses val="autoZero"/>
        <c:auto val="0"/>
        <c:lblOffset val="100"/>
        <c:baseTimeUnit val="days"/>
        <c:majorUnit val="7"/>
        <c:majorTimeUnit val="days"/>
        <c:minorUnit val="7"/>
        <c:minorTimeUnit val="days"/>
      </c:dateAx>
      <c:valAx>
        <c:axId val="84682624"/>
        <c:scaling>
          <c:orientation val="minMax"/>
        </c:scaling>
        <c:delete val="1"/>
        <c:axPos val="l"/>
        <c:numFmt formatCode="General" sourceLinked="1"/>
        <c:majorTickMark val="out"/>
        <c:minorTickMark val="none"/>
        <c:tickLblPos val="none"/>
        <c:crossAx val="84681088"/>
        <c:crossesAt val="41441"/>
        <c:crossBetween val="midCat"/>
      </c:valAx>
      <c:valAx>
        <c:axId val="84684160"/>
        <c:scaling>
          <c:orientation val="minMax"/>
        </c:scaling>
        <c:delete val="1"/>
        <c:axPos val="r"/>
        <c:numFmt formatCode="General" sourceLinked="1"/>
        <c:majorTickMark val="out"/>
        <c:minorTickMark val="none"/>
        <c:tickLblPos val="none"/>
        <c:crossAx val="84698240"/>
        <c:crosses val="max"/>
        <c:crossBetween val="between"/>
      </c:valAx>
      <c:catAx>
        <c:axId val="84698240"/>
        <c:scaling>
          <c:orientation val="minMax"/>
        </c:scaling>
        <c:delete val="1"/>
        <c:axPos val="b"/>
        <c:numFmt formatCode="General" sourceLinked="1"/>
        <c:majorTickMark val="out"/>
        <c:minorTickMark val="none"/>
        <c:tickLblPos val="none"/>
        <c:crossAx val="8468416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479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CF7-48C7-B7E1-A758282A702D}"/>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CF7-48C7-B7E1-A758282A702D}"/>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CF7-48C7-B7E1-A758282A702D}"/>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CF7-48C7-B7E1-A758282A702D}"/>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CF7-48C7-B7E1-A758282A702D}"/>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CF7-48C7-B7E1-A758282A702D}"/>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CF7-48C7-B7E1-A758282A702D}"/>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CF7-48C7-B7E1-A758282A702D}"/>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CF7-48C7-B7E1-A758282A702D}"/>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CF7-48C7-B7E1-A758282A702D}"/>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CF7-48C7-B7E1-A758282A702D}"/>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CF7-48C7-B7E1-A758282A702D}"/>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Website!$C$123:$C$155</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Website!$D$123:$D$155</c:f>
              <c:numCache>
                <c:formatCode>General</c:formatCode>
                <c:ptCount val="33"/>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ECF7-48C7-B7E1-A758282A702D}"/>
            </c:ext>
          </c:extLst>
        </c:ser>
        <c:dLbls>
          <c:showLegendKey val="0"/>
          <c:showVal val="0"/>
          <c:showCatName val="0"/>
          <c:showSerName val="0"/>
          <c:showPercent val="0"/>
          <c:showBubbleSize val="0"/>
        </c:dLbls>
        <c:gapWidth val="150"/>
        <c:axId val="84849024"/>
        <c:axId val="84834944"/>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Website!$B$123:$B$155</c:f>
              <c:numCache>
                <c:formatCode>[$-409]d\-mmm;@</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41478</c:v>
                </c:pt>
                <c:pt idx="17">
                  <c:v>41481</c:v>
                </c:pt>
                <c:pt idx="18">
                  <c:v>41486</c:v>
                </c:pt>
                <c:pt idx="19">
                  <c:v>41487</c:v>
                </c:pt>
                <c:pt idx="20">
                  <c:v>41494</c:v>
                </c:pt>
                <c:pt idx="21">
                  <c:v>41495</c:v>
                </c:pt>
                <c:pt idx="22">
                  <c:v>41502</c:v>
                </c:pt>
                <c:pt idx="23">
                  <c:v>41502</c:v>
                </c:pt>
                <c:pt idx="24">
                  <c:v>41505</c:v>
                </c:pt>
                <c:pt idx="25">
                  <c:v>41508</c:v>
                </c:pt>
                <c:pt idx="26">
                  <c:v>41509</c:v>
                </c:pt>
                <c:pt idx="27">
                  <c:v>41512</c:v>
                </c:pt>
                <c:pt idx="28">
                  <c:v>41513</c:v>
                </c:pt>
                <c:pt idx="29">
                  <c:v>41516</c:v>
                </c:pt>
                <c:pt idx="30">
                  <c:v>41518</c:v>
                </c:pt>
              </c:numCache>
            </c:numRef>
          </c:cat>
          <c:val>
            <c:numRef>
              <c:f>Website!$E$123:$E$155</c:f>
              <c:numCache>
                <c:formatCode>General</c:formatCode>
                <c:ptCount val="3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ECF7-48C7-B7E1-A758282A702D}"/>
            </c:ext>
          </c:extLst>
        </c:ser>
        <c:dLbls>
          <c:showLegendKey val="0"/>
          <c:showVal val="0"/>
          <c:showCatName val="0"/>
          <c:showSerName val="0"/>
          <c:showPercent val="0"/>
          <c:showBubbleSize val="0"/>
        </c:dLbls>
        <c:marker val="1"/>
        <c:smooth val="0"/>
        <c:axId val="84815232"/>
        <c:axId val="84833408"/>
      </c:lineChart>
      <c:dateAx>
        <c:axId val="8481523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833408"/>
        <c:crosses val="autoZero"/>
        <c:auto val="0"/>
        <c:lblOffset val="100"/>
        <c:baseTimeUnit val="days"/>
        <c:majorUnit val="7"/>
        <c:majorTimeUnit val="days"/>
        <c:minorUnit val="7"/>
        <c:minorTimeUnit val="days"/>
      </c:dateAx>
      <c:valAx>
        <c:axId val="84833408"/>
        <c:scaling>
          <c:orientation val="minMax"/>
        </c:scaling>
        <c:delete val="1"/>
        <c:axPos val="l"/>
        <c:numFmt formatCode="General" sourceLinked="1"/>
        <c:majorTickMark val="out"/>
        <c:minorTickMark val="none"/>
        <c:tickLblPos val="none"/>
        <c:crossAx val="84815232"/>
        <c:crossesAt val="41441"/>
        <c:crossBetween val="midCat"/>
      </c:valAx>
      <c:valAx>
        <c:axId val="84834944"/>
        <c:scaling>
          <c:orientation val="minMax"/>
        </c:scaling>
        <c:delete val="1"/>
        <c:axPos val="r"/>
        <c:numFmt formatCode="General" sourceLinked="1"/>
        <c:majorTickMark val="out"/>
        <c:minorTickMark val="none"/>
        <c:tickLblPos val="none"/>
        <c:crossAx val="84849024"/>
        <c:crosses val="max"/>
        <c:crossBetween val="between"/>
      </c:valAx>
      <c:catAx>
        <c:axId val="84849024"/>
        <c:scaling>
          <c:orientation val="minMax"/>
        </c:scaling>
        <c:delete val="1"/>
        <c:axPos val="b"/>
        <c:numFmt formatCode="General" sourceLinked="1"/>
        <c:majorTickMark val="out"/>
        <c:minorTickMark val="none"/>
        <c:tickLblPos val="none"/>
        <c:crossAx val="8483494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D89-4584-87BF-E67D3A06C0CF}"/>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D89-4584-87BF-E67D3A06C0CF}"/>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D89-4584-87BF-E67D3A06C0CF}"/>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D89-4584-87BF-E67D3A06C0CF}"/>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D89-4584-87BF-E67D3A06C0CF}"/>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D89-4584-87BF-E67D3A06C0CF}"/>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D89-4584-87BF-E67D3A06C0CF}"/>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D89-4584-87BF-E67D3A06C0CF}"/>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D89-4584-87BF-E67D3A06C0CF}"/>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D89-4584-87BF-E67D3A06C0CF}"/>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D89-4584-87BF-E67D3A06C0CF}"/>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D89-4584-87BF-E67D3A06C0CF}"/>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Website!$C$177:$C$207</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Website!$D$177:$D$207</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6D89-4584-87BF-E67D3A06C0CF}"/>
            </c:ext>
          </c:extLst>
        </c:ser>
        <c:dLbls>
          <c:showLegendKey val="0"/>
          <c:showVal val="0"/>
          <c:showCatName val="0"/>
          <c:showSerName val="0"/>
          <c:showPercent val="0"/>
          <c:showBubbleSize val="0"/>
        </c:dLbls>
        <c:gapWidth val="150"/>
        <c:axId val="84794752"/>
        <c:axId val="84793216"/>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Website!$B$177:$B$207</c:f>
              <c:numCache>
                <c:formatCode>[$-409]d\-mmm;@</c:formatCode>
                <c:ptCount val="31"/>
                <c:pt idx="0">
                  <c:v>41484</c:v>
                </c:pt>
                <c:pt idx="1">
                  <c:v>41488</c:v>
                </c:pt>
                <c:pt idx="2">
                  <c:v>41493</c:v>
                </c:pt>
                <c:pt idx="3">
                  <c:v>41495</c:v>
                </c:pt>
                <c:pt idx="4">
                  <c:v>41499</c:v>
                </c:pt>
                <c:pt idx="5">
                  <c:v>41502</c:v>
                </c:pt>
                <c:pt idx="6">
                  <c:v>41509</c:v>
                </c:pt>
                <c:pt idx="7">
                  <c:v>41513</c:v>
                </c:pt>
                <c:pt idx="8">
                  <c:v>41516</c:v>
                </c:pt>
                <c:pt idx="9">
                  <c:v>41522</c:v>
                </c:pt>
                <c:pt idx="10">
                  <c:v>41527</c:v>
                </c:pt>
                <c:pt idx="11">
                  <c:v>41541</c:v>
                </c:pt>
                <c:pt idx="12">
                  <c:v>41544</c:v>
                </c:pt>
                <c:pt idx="13">
                  <c:v>41551</c:v>
                </c:pt>
                <c:pt idx="14">
                  <c:v>41554</c:v>
                </c:pt>
                <c:pt idx="15">
                  <c:v>41557</c:v>
                </c:pt>
                <c:pt idx="16">
                  <c:v>41562</c:v>
                </c:pt>
                <c:pt idx="17">
                  <c:v>41565</c:v>
                </c:pt>
                <c:pt idx="18">
                  <c:v>41570</c:v>
                </c:pt>
                <c:pt idx="19">
                  <c:v>41571</c:v>
                </c:pt>
                <c:pt idx="20">
                  <c:v>41578</c:v>
                </c:pt>
                <c:pt idx="21">
                  <c:v>41579</c:v>
                </c:pt>
                <c:pt idx="22">
                  <c:v>41586</c:v>
                </c:pt>
                <c:pt idx="23">
                  <c:v>41586</c:v>
                </c:pt>
                <c:pt idx="24">
                  <c:v>41589</c:v>
                </c:pt>
                <c:pt idx="25">
                  <c:v>41592</c:v>
                </c:pt>
                <c:pt idx="26">
                  <c:v>41593</c:v>
                </c:pt>
                <c:pt idx="27">
                  <c:v>41596</c:v>
                </c:pt>
                <c:pt idx="28">
                  <c:v>41597</c:v>
                </c:pt>
                <c:pt idx="29">
                  <c:v>41600</c:v>
                </c:pt>
                <c:pt idx="30">
                  <c:v>41603</c:v>
                </c:pt>
              </c:numCache>
            </c:numRef>
          </c:cat>
          <c:val>
            <c:numRef>
              <c:f>Website!$E$177:$E$207</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6D89-4584-87BF-E67D3A06C0CF}"/>
            </c:ext>
          </c:extLst>
        </c:ser>
        <c:dLbls>
          <c:showLegendKey val="0"/>
          <c:showVal val="0"/>
          <c:showCatName val="0"/>
          <c:showSerName val="0"/>
          <c:showPercent val="0"/>
          <c:showBubbleSize val="0"/>
        </c:dLbls>
        <c:marker val="1"/>
        <c:smooth val="0"/>
        <c:axId val="84757120"/>
        <c:axId val="84791680"/>
      </c:lineChart>
      <c:dateAx>
        <c:axId val="8475712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791680"/>
        <c:crosses val="autoZero"/>
        <c:auto val="0"/>
        <c:lblOffset val="100"/>
        <c:baseTimeUnit val="days"/>
        <c:majorUnit val="7"/>
        <c:majorTimeUnit val="days"/>
        <c:minorUnit val="7"/>
        <c:minorTimeUnit val="days"/>
      </c:dateAx>
      <c:valAx>
        <c:axId val="84791680"/>
        <c:scaling>
          <c:orientation val="minMax"/>
        </c:scaling>
        <c:delete val="1"/>
        <c:axPos val="l"/>
        <c:numFmt formatCode="General" sourceLinked="1"/>
        <c:majorTickMark val="out"/>
        <c:minorTickMark val="none"/>
        <c:tickLblPos val="none"/>
        <c:crossAx val="84757120"/>
        <c:crossesAt val="41441"/>
        <c:crossBetween val="midCat"/>
      </c:valAx>
      <c:valAx>
        <c:axId val="84793216"/>
        <c:scaling>
          <c:orientation val="minMax"/>
        </c:scaling>
        <c:delete val="1"/>
        <c:axPos val="r"/>
        <c:numFmt formatCode="General" sourceLinked="1"/>
        <c:majorTickMark val="out"/>
        <c:minorTickMark val="none"/>
        <c:tickLblPos val="none"/>
        <c:crossAx val="84794752"/>
        <c:crosses val="max"/>
        <c:crossBetween val="between"/>
      </c:valAx>
      <c:catAx>
        <c:axId val="84794752"/>
        <c:scaling>
          <c:orientation val="minMax"/>
        </c:scaling>
        <c:delete val="1"/>
        <c:axPos val="b"/>
        <c:numFmt formatCode="General" sourceLinked="1"/>
        <c:majorTickMark val="out"/>
        <c:minorTickMark val="none"/>
        <c:tickLblPos val="none"/>
        <c:crossAx val="847932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8C9D-41F1-97AF-AE582453C02E}"/>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8C9D-41F1-97AF-AE582453C02E}"/>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8C9D-41F1-97AF-AE582453C02E}"/>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8C9D-41F1-97AF-AE582453C02E}"/>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8C9D-41F1-97AF-AE582453C02E}"/>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8C9D-41F1-97AF-AE582453C02E}"/>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8C9D-41F1-97AF-AE582453C02E}"/>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8C9D-41F1-97AF-AE582453C02E}"/>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8C9D-41F1-97AF-AE582453C02E}"/>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8C9D-41F1-97AF-AE582453C02E}"/>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8C9D-41F1-97AF-AE582453C02E}"/>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8C9D-41F1-97AF-AE582453C02E}"/>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Website!$C$231:$C$261</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Website!$D$231:$D$261</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8C9D-41F1-97AF-AE582453C02E}"/>
            </c:ext>
          </c:extLst>
        </c:ser>
        <c:dLbls>
          <c:showLegendKey val="0"/>
          <c:showVal val="0"/>
          <c:showCatName val="0"/>
          <c:showSerName val="0"/>
          <c:showPercent val="0"/>
          <c:showBubbleSize val="0"/>
        </c:dLbls>
        <c:gapWidth val="150"/>
        <c:axId val="84929152"/>
        <c:axId val="84927616"/>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Website!$B$231:$B$261</c:f>
              <c:numCache>
                <c:formatCode>[$-409]d\-mmm;@</c:formatCode>
                <c:ptCount val="31"/>
                <c:pt idx="0">
                  <c:v>41498</c:v>
                </c:pt>
                <c:pt idx="1">
                  <c:v>41502</c:v>
                </c:pt>
                <c:pt idx="2">
                  <c:v>41507</c:v>
                </c:pt>
                <c:pt idx="3">
                  <c:v>41509</c:v>
                </c:pt>
                <c:pt idx="4">
                  <c:v>41513</c:v>
                </c:pt>
                <c:pt idx="5">
                  <c:v>41516</c:v>
                </c:pt>
                <c:pt idx="6">
                  <c:v>41523</c:v>
                </c:pt>
                <c:pt idx="7">
                  <c:v>41527</c:v>
                </c:pt>
                <c:pt idx="8">
                  <c:v>41530</c:v>
                </c:pt>
                <c:pt idx="9">
                  <c:v>41536</c:v>
                </c:pt>
                <c:pt idx="10">
                  <c:v>41541</c:v>
                </c:pt>
                <c:pt idx="11">
                  <c:v>41555</c:v>
                </c:pt>
                <c:pt idx="12">
                  <c:v>41558</c:v>
                </c:pt>
                <c:pt idx="13">
                  <c:v>41565</c:v>
                </c:pt>
                <c:pt idx="14">
                  <c:v>41568</c:v>
                </c:pt>
                <c:pt idx="15">
                  <c:v>41571</c:v>
                </c:pt>
                <c:pt idx="16">
                  <c:v>41576</c:v>
                </c:pt>
                <c:pt idx="17">
                  <c:v>41579</c:v>
                </c:pt>
                <c:pt idx="18">
                  <c:v>41584</c:v>
                </c:pt>
                <c:pt idx="19">
                  <c:v>41585</c:v>
                </c:pt>
                <c:pt idx="20">
                  <c:v>41592</c:v>
                </c:pt>
                <c:pt idx="21">
                  <c:v>41593</c:v>
                </c:pt>
                <c:pt idx="22">
                  <c:v>41599</c:v>
                </c:pt>
                <c:pt idx="23">
                  <c:v>41599</c:v>
                </c:pt>
                <c:pt idx="24">
                  <c:v>41600</c:v>
                </c:pt>
                <c:pt idx="25">
                  <c:v>41604</c:v>
                </c:pt>
                <c:pt idx="26">
                  <c:v>41605</c:v>
                </c:pt>
                <c:pt idx="27">
                  <c:v>41606</c:v>
                </c:pt>
                <c:pt idx="28">
                  <c:v>41607</c:v>
                </c:pt>
                <c:pt idx="29">
                  <c:v>41610</c:v>
                </c:pt>
                <c:pt idx="30">
                  <c:v>41612</c:v>
                </c:pt>
              </c:numCache>
            </c:numRef>
          </c:cat>
          <c:val>
            <c:numRef>
              <c:f>Website!$E$231:$E$261</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8C9D-41F1-97AF-AE582453C02E}"/>
            </c:ext>
          </c:extLst>
        </c:ser>
        <c:dLbls>
          <c:showLegendKey val="0"/>
          <c:showVal val="0"/>
          <c:showCatName val="0"/>
          <c:showSerName val="0"/>
          <c:showPercent val="0"/>
          <c:showBubbleSize val="0"/>
        </c:dLbls>
        <c:marker val="1"/>
        <c:smooth val="0"/>
        <c:axId val="84903808"/>
        <c:axId val="84905344"/>
      </c:lineChart>
      <c:dateAx>
        <c:axId val="8490380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905344"/>
        <c:crosses val="autoZero"/>
        <c:auto val="0"/>
        <c:lblOffset val="100"/>
        <c:baseTimeUnit val="days"/>
        <c:majorUnit val="7"/>
        <c:majorTimeUnit val="days"/>
        <c:minorUnit val="7"/>
        <c:minorTimeUnit val="days"/>
      </c:dateAx>
      <c:valAx>
        <c:axId val="84905344"/>
        <c:scaling>
          <c:orientation val="minMax"/>
        </c:scaling>
        <c:delete val="1"/>
        <c:axPos val="l"/>
        <c:numFmt formatCode="General" sourceLinked="1"/>
        <c:majorTickMark val="out"/>
        <c:minorTickMark val="none"/>
        <c:tickLblPos val="none"/>
        <c:crossAx val="84903808"/>
        <c:crossesAt val="41441"/>
        <c:crossBetween val="midCat"/>
      </c:valAx>
      <c:valAx>
        <c:axId val="84927616"/>
        <c:scaling>
          <c:orientation val="minMax"/>
        </c:scaling>
        <c:delete val="1"/>
        <c:axPos val="r"/>
        <c:numFmt formatCode="General" sourceLinked="1"/>
        <c:majorTickMark val="out"/>
        <c:minorTickMark val="none"/>
        <c:tickLblPos val="none"/>
        <c:crossAx val="84929152"/>
        <c:crosses val="max"/>
        <c:crossBetween val="between"/>
      </c:valAx>
      <c:catAx>
        <c:axId val="84929152"/>
        <c:scaling>
          <c:orientation val="minMax"/>
        </c:scaling>
        <c:delete val="1"/>
        <c:axPos val="b"/>
        <c:numFmt formatCode="General" sourceLinked="1"/>
        <c:majorTickMark val="out"/>
        <c:minorTickMark val="none"/>
        <c:tickLblPos val="none"/>
        <c:crossAx val="8492761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6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8CC9-4702-8633-13EE6E56DF0E}"/>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8CC9-4702-8633-13EE6E56DF0E}"/>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8CC9-4702-8633-13EE6E56DF0E}"/>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8CC9-4702-8633-13EE6E56DF0E}"/>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8CC9-4702-8633-13EE6E56DF0E}"/>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8CC9-4702-8633-13EE6E56DF0E}"/>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8CC9-4702-8633-13EE6E56DF0E}"/>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8CC9-4702-8633-13EE6E56DF0E}"/>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8CC9-4702-8633-13EE6E56DF0E}"/>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8CC9-4702-8633-13EE6E56DF0E}"/>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8CC9-4702-8633-13EE6E56DF0E}"/>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8CC9-4702-8633-13EE6E56DF0E}"/>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Website!$C$285:$C$315</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Website!$D$68:$D$98</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8CC9-4702-8633-13EE6E56DF0E}"/>
            </c:ext>
          </c:extLst>
        </c:ser>
        <c:dLbls>
          <c:showLegendKey val="0"/>
          <c:showVal val="0"/>
          <c:showCatName val="0"/>
          <c:showSerName val="0"/>
          <c:showPercent val="0"/>
          <c:showBubbleSize val="0"/>
        </c:dLbls>
        <c:gapWidth val="150"/>
        <c:axId val="85002112"/>
        <c:axId val="85000576"/>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Website!$B$285:$B$315</c:f>
              <c:numCache>
                <c:formatCode>[$-409]d\-mmm;@</c:formatCode>
                <c:ptCount val="31"/>
                <c:pt idx="0">
                  <c:v>41232</c:v>
                </c:pt>
                <c:pt idx="1">
                  <c:v>41236</c:v>
                </c:pt>
                <c:pt idx="2">
                  <c:v>41241</c:v>
                </c:pt>
                <c:pt idx="3">
                  <c:v>41243</c:v>
                </c:pt>
                <c:pt idx="4">
                  <c:v>41247</c:v>
                </c:pt>
                <c:pt idx="5">
                  <c:v>41250</c:v>
                </c:pt>
                <c:pt idx="6">
                  <c:v>41257</c:v>
                </c:pt>
                <c:pt idx="7">
                  <c:v>41261</c:v>
                </c:pt>
                <c:pt idx="8">
                  <c:v>41264</c:v>
                </c:pt>
                <c:pt idx="9">
                  <c:v>41270</c:v>
                </c:pt>
                <c:pt idx="10">
                  <c:v>41275</c:v>
                </c:pt>
                <c:pt idx="11">
                  <c:v>41289</c:v>
                </c:pt>
                <c:pt idx="12">
                  <c:v>41292</c:v>
                </c:pt>
                <c:pt idx="13">
                  <c:v>41299</c:v>
                </c:pt>
                <c:pt idx="14">
                  <c:v>41302</c:v>
                </c:pt>
                <c:pt idx="15">
                  <c:v>41305</c:v>
                </c:pt>
                <c:pt idx="16">
                  <c:v>41310</c:v>
                </c:pt>
                <c:pt idx="17">
                  <c:v>41313</c:v>
                </c:pt>
                <c:pt idx="18">
                  <c:v>41318</c:v>
                </c:pt>
                <c:pt idx="19">
                  <c:v>41319</c:v>
                </c:pt>
                <c:pt idx="20">
                  <c:v>41326</c:v>
                </c:pt>
                <c:pt idx="21">
                  <c:v>41327</c:v>
                </c:pt>
                <c:pt idx="22">
                  <c:v>41333</c:v>
                </c:pt>
                <c:pt idx="23">
                  <c:v>41333</c:v>
                </c:pt>
                <c:pt idx="24">
                  <c:v>41334</c:v>
                </c:pt>
                <c:pt idx="25">
                  <c:v>41338</c:v>
                </c:pt>
                <c:pt idx="26">
                  <c:v>41339</c:v>
                </c:pt>
                <c:pt idx="27">
                  <c:v>41340</c:v>
                </c:pt>
                <c:pt idx="28">
                  <c:v>41341</c:v>
                </c:pt>
                <c:pt idx="29">
                  <c:v>41344</c:v>
                </c:pt>
                <c:pt idx="30">
                  <c:v>41346</c:v>
                </c:pt>
              </c:numCache>
            </c:numRef>
          </c:cat>
          <c:val>
            <c:numRef>
              <c:f>Website!$E$285:$E$315</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8CC9-4702-8633-13EE6E56DF0E}"/>
            </c:ext>
          </c:extLst>
        </c:ser>
        <c:dLbls>
          <c:showLegendKey val="0"/>
          <c:showVal val="0"/>
          <c:showCatName val="0"/>
          <c:showSerName val="0"/>
          <c:showPercent val="0"/>
          <c:showBubbleSize val="0"/>
        </c:dLbls>
        <c:marker val="1"/>
        <c:smooth val="0"/>
        <c:axId val="84993152"/>
        <c:axId val="84994688"/>
      </c:lineChart>
      <c:dateAx>
        <c:axId val="8499315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4994688"/>
        <c:crosses val="autoZero"/>
        <c:auto val="0"/>
        <c:lblOffset val="100"/>
        <c:baseTimeUnit val="days"/>
        <c:majorUnit val="7"/>
        <c:majorTimeUnit val="days"/>
        <c:minorUnit val="7"/>
        <c:minorTimeUnit val="days"/>
      </c:dateAx>
      <c:valAx>
        <c:axId val="84994688"/>
        <c:scaling>
          <c:orientation val="minMax"/>
        </c:scaling>
        <c:delete val="1"/>
        <c:axPos val="l"/>
        <c:numFmt formatCode="General" sourceLinked="1"/>
        <c:majorTickMark val="out"/>
        <c:minorTickMark val="none"/>
        <c:tickLblPos val="none"/>
        <c:crossAx val="84993152"/>
        <c:crossesAt val="41441"/>
        <c:crossBetween val="midCat"/>
      </c:valAx>
      <c:valAx>
        <c:axId val="85000576"/>
        <c:scaling>
          <c:orientation val="minMax"/>
        </c:scaling>
        <c:delete val="1"/>
        <c:axPos val="r"/>
        <c:numFmt formatCode="General" sourceLinked="1"/>
        <c:majorTickMark val="out"/>
        <c:minorTickMark val="none"/>
        <c:tickLblPos val="none"/>
        <c:crossAx val="85002112"/>
        <c:crosses val="max"/>
        <c:crossBetween val="between"/>
      </c:valAx>
      <c:catAx>
        <c:axId val="85002112"/>
        <c:scaling>
          <c:orientation val="minMax"/>
        </c:scaling>
        <c:delete val="1"/>
        <c:axPos val="b"/>
        <c:numFmt formatCode="General" sourceLinked="1"/>
        <c:majorTickMark val="out"/>
        <c:minorTickMark val="none"/>
        <c:tickLblPos val="none"/>
        <c:crossAx val="8500057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8972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254B-46A5-973E-90F7C6A79C93}"/>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254B-46A5-973E-90F7C6A79C93}"/>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254B-46A5-973E-90F7C6A79C93}"/>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254B-46A5-973E-90F7C6A79C93}"/>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254B-46A5-973E-90F7C6A79C93}"/>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254B-46A5-973E-90F7C6A79C93}"/>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254B-46A5-973E-90F7C6A79C93}"/>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254B-46A5-973E-90F7C6A79C93}"/>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254B-46A5-973E-90F7C6A79C93}"/>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254B-46A5-973E-90F7C6A79C93}"/>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254B-46A5-973E-90F7C6A79C93}"/>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254B-46A5-973E-90F7C6A79C93}"/>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Website!$C$340:$C$370</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Website!$D$68:$D$98</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254B-46A5-973E-90F7C6A79C93}"/>
            </c:ext>
          </c:extLst>
        </c:ser>
        <c:dLbls>
          <c:showLegendKey val="0"/>
          <c:showVal val="0"/>
          <c:showCatName val="0"/>
          <c:showSerName val="0"/>
          <c:showPercent val="0"/>
          <c:showBubbleSize val="0"/>
        </c:dLbls>
        <c:gapWidth val="150"/>
        <c:axId val="85103744"/>
        <c:axId val="85089664"/>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Website!$B$340:$B$370</c:f>
              <c:numCache>
                <c:formatCode>[$-409]d\-mmm;@</c:formatCode>
                <c:ptCount val="31"/>
                <c:pt idx="0">
                  <c:v>41428</c:v>
                </c:pt>
                <c:pt idx="1">
                  <c:v>41432</c:v>
                </c:pt>
                <c:pt idx="2">
                  <c:v>41437</c:v>
                </c:pt>
                <c:pt idx="3">
                  <c:v>41439</c:v>
                </c:pt>
                <c:pt idx="4">
                  <c:v>41443</c:v>
                </c:pt>
                <c:pt idx="5">
                  <c:v>41446</c:v>
                </c:pt>
                <c:pt idx="6">
                  <c:v>41453</c:v>
                </c:pt>
                <c:pt idx="7">
                  <c:v>41457</c:v>
                </c:pt>
                <c:pt idx="8">
                  <c:v>41460</c:v>
                </c:pt>
                <c:pt idx="9">
                  <c:v>41466</c:v>
                </c:pt>
                <c:pt idx="10">
                  <c:v>41471</c:v>
                </c:pt>
                <c:pt idx="11">
                  <c:v>41485</c:v>
                </c:pt>
                <c:pt idx="12">
                  <c:v>41488</c:v>
                </c:pt>
                <c:pt idx="13">
                  <c:v>41495</c:v>
                </c:pt>
                <c:pt idx="14">
                  <c:v>41498</c:v>
                </c:pt>
                <c:pt idx="15">
                  <c:v>41501</c:v>
                </c:pt>
                <c:pt idx="16">
                  <c:v>41506</c:v>
                </c:pt>
                <c:pt idx="17">
                  <c:v>41509</c:v>
                </c:pt>
                <c:pt idx="18">
                  <c:v>41514</c:v>
                </c:pt>
                <c:pt idx="19">
                  <c:v>41515</c:v>
                </c:pt>
                <c:pt idx="20">
                  <c:v>41522</c:v>
                </c:pt>
                <c:pt idx="21">
                  <c:v>41523</c:v>
                </c:pt>
                <c:pt idx="22">
                  <c:v>41530</c:v>
                </c:pt>
                <c:pt idx="23">
                  <c:v>41530</c:v>
                </c:pt>
                <c:pt idx="24">
                  <c:v>41533</c:v>
                </c:pt>
                <c:pt idx="25">
                  <c:v>41536</c:v>
                </c:pt>
                <c:pt idx="26">
                  <c:v>41537</c:v>
                </c:pt>
                <c:pt idx="27">
                  <c:v>41540</c:v>
                </c:pt>
                <c:pt idx="28">
                  <c:v>41541</c:v>
                </c:pt>
                <c:pt idx="29">
                  <c:v>41544</c:v>
                </c:pt>
                <c:pt idx="30">
                  <c:v>41548</c:v>
                </c:pt>
              </c:numCache>
            </c:numRef>
          </c:cat>
          <c:val>
            <c:numRef>
              <c:f>Website!$E$340:$E$370</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254B-46A5-973E-90F7C6A79C93}"/>
            </c:ext>
          </c:extLst>
        </c:ser>
        <c:dLbls>
          <c:showLegendKey val="0"/>
          <c:showVal val="0"/>
          <c:showCatName val="0"/>
          <c:showSerName val="0"/>
          <c:showPercent val="0"/>
          <c:showBubbleSize val="0"/>
        </c:dLbls>
        <c:marker val="1"/>
        <c:smooth val="0"/>
        <c:axId val="85086592"/>
        <c:axId val="85088128"/>
      </c:lineChart>
      <c:dateAx>
        <c:axId val="8508659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5088128"/>
        <c:crosses val="autoZero"/>
        <c:auto val="0"/>
        <c:lblOffset val="100"/>
        <c:baseTimeUnit val="days"/>
        <c:majorUnit val="7"/>
        <c:majorTimeUnit val="days"/>
        <c:minorUnit val="7"/>
        <c:minorTimeUnit val="days"/>
      </c:dateAx>
      <c:valAx>
        <c:axId val="85088128"/>
        <c:scaling>
          <c:orientation val="minMax"/>
        </c:scaling>
        <c:delete val="1"/>
        <c:axPos val="l"/>
        <c:numFmt formatCode="General" sourceLinked="1"/>
        <c:majorTickMark val="out"/>
        <c:minorTickMark val="none"/>
        <c:tickLblPos val="none"/>
        <c:crossAx val="85086592"/>
        <c:crossesAt val="41441"/>
        <c:crossBetween val="midCat"/>
      </c:valAx>
      <c:valAx>
        <c:axId val="85089664"/>
        <c:scaling>
          <c:orientation val="minMax"/>
        </c:scaling>
        <c:delete val="1"/>
        <c:axPos val="r"/>
        <c:numFmt formatCode="General" sourceLinked="1"/>
        <c:majorTickMark val="out"/>
        <c:minorTickMark val="none"/>
        <c:tickLblPos val="none"/>
        <c:crossAx val="85103744"/>
        <c:crosses val="max"/>
        <c:crossBetween val="between"/>
      </c:valAx>
      <c:catAx>
        <c:axId val="85103744"/>
        <c:scaling>
          <c:orientation val="minMax"/>
        </c:scaling>
        <c:delete val="1"/>
        <c:axPos val="b"/>
        <c:numFmt formatCode="General" sourceLinked="1"/>
        <c:majorTickMark val="out"/>
        <c:minorTickMark val="none"/>
        <c:tickLblPos val="none"/>
        <c:crossAx val="8508966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E05E-4ACA-8D2F-25CE2DED5BD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E05E-4ACA-8D2F-25CE2DED5BD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E05E-4ACA-8D2F-25CE2DED5BD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E05E-4ACA-8D2F-25CE2DED5BD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E05E-4ACA-8D2F-25CE2DED5BD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E05E-4ACA-8D2F-25CE2DED5BD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E05E-4ACA-8D2F-25CE2DED5BD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E05E-4ACA-8D2F-25CE2DED5BD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E05E-4ACA-8D2F-25CE2DED5BD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E05E-4ACA-8D2F-25CE2DED5BD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E05E-4ACA-8D2F-25CE2DED5BD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E05E-4ACA-8D2F-25CE2DED5BD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Website!$C$68:$C$98</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Website!$D$394:$D$424</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E05E-4ACA-8D2F-25CE2DED5BD8}"/>
            </c:ext>
          </c:extLst>
        </c:ser>
        <c:dLbls>
          <c:showLegendKey val="0"/>
          <c:showVal val="0"/>
          <c:showCatName val="0"/>
          <c:showSerName val="0"/>
          <c:showPercent val="0"/>
          <c:showBubbleSize val="0"/>
        </c:dLbls>
        <c:gapWidth val="150"/>
        <c:axId val="85242240"/>
        <c:axId val="85240448"/>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Website!$B$394:$B$424</c:f>
              <c:numCache>
                <c:formatCode>[$-409]d\-mmm;@</c:formatCode>
                <c:ptCount val="31"/>
                <c:pt idx="0">
                  <c:v>41309</c:v>
                </c:pt>
                <c:pt idx="1">
                  <c:v>41313</c:v>
                </c:pt>
                <c:pt idx="2">
                  <c:v>41318</c:v>
                </c:pt>
                <c:pt idx="3">
                  <c:v>41320</c:v>
                </c:pt>
                <c:pt idx="4">
                  <c:v>41324</c:v>
                </c:pt>
                <c:pt idx="5">
                  <c:v>41327</c:v>
                </c:pt>
                <c:pt idx="6">
                  <c:v>41334</c:v>
                </c:pt>
                <c:pt idx="7">
                  <c:v>41338</c:v>
                </c:pt>
                <c:pt idx="8">
                  <c:v>41341</c:v>
                </c:pt>
                <c:pt idx="9">
                  <c:v>41347</c:v>
                </c:pt>
                <c:pt idx="10">
                  <c:v>41352</c:v>
                </c:pt>
                <c:pt idx="11">
                  <c:v>41366</c:v>
                </c:pt>
                <c:pt idx="12">
                  <c:v>41369</c:v>
                </c:pt>
                <c:pt idx="13">
                  <c:v>41376</c:v>
                </c:pt>
                <c:pt idx="14">
                  <c:v>41379</c:v>
                </c:pt>
                <c:pt idx="15">
                  <c:v>41382</c:v>
                </c:pt>
                <c:pt idx="16">
                  <c:v>41387</c:v>
                </c:pt>
                <c:pt idx="17">
                  <c:v>41390</c:v>
                </c:pt>
                <c:pt idx="18">
                  <c:v>41395</c:v>
                </c:pt>
                <c:pt idx="19">
                  <c:v>41396</c:v>
                </c:pt>
                <c:pt idx="20">
                  <c:v>41403</c:v>
                </c:pt>
                <c:pt idx="21">
                  <c:v>41404</c:v>
                </c:pt>
                <c:pt idx="22">
                  <c:v>41410</c:v>
                </c:pt>
                <c:pt idx="23">
                  <c:v>41410</c:v>
                </c:pt>
                <c:pt idx="24">
                  <c:v>41411</c:v>
                </c:pt>
                <c:pt idx="25">
                  <c:v>41416</c:v>
                </c:pt>
                <c:pt idx="26">
                  <c:v>41417</c:v>
                </c:pt>
                <c:pt idx="27">
                  <c:v>41418</c:v>
                </c:pt>
                <c:pt idx="28">
                  <c:v>41421</c:v>
                </c:pt>
                <c:pt idx="29">
                  <c:v>41424</c:v>
                </c:pt>
                <c:pt idx="30">
                  <c:v>41426</c:v>
                </c:pt>
              </c:numCache>
            </c:numRef>
          </c:cat>
          <c:val>
            <c:numRef>
              <c:f>Website!$E$394:$E$424</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E05E-4ACA-8D2F-25CE2DED5BD8}"/>
            </c:ext>
          </c:extLst>
        </c:ser>
        <c:dLbls>
          <c:showLegendKey val="0"/>
          <c:showVal val="0"/>
          <c:showCatName val="0"/>
          <c:showSerName val="0"/>
          <c:showPercent val="0"/>
          <c:showBubbleSize val="0"/>
        </c:dLbls>
        <c:marker val="1"/>
        <c:smooth val="0"/>
        <c:axId val="85216640"/>
        <c:axId val="85238912"/>
      </c:lineChart>
      <c:dateAx>
        <c:axId val="8521664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5238912"/>
        <c:crosses val="autoZero"/>
        <c:auto val="0"/>
        <c:lblOffset val="100"/>
        <c:baseTimeUnit val="days"/>
        <c:majorUnit val="7"/>
        <c:majorTimeUnit val="days"/>
        <c:minorUnit val="7"/>
        <c:minorTimeUnit val="days"/>
      </c:dateAx>
      <c:valAx>
        <c:axId val="85238912"/>
        <c:scaling>
          <c:orientation val="minMax"/>
        </c:scaling>
        <c:delete val="1"/>
        <c:axPos val="l"/>
        <c:numFmt formatCode="General" sourceLinked="1"/>
        <c:majorTickMark val="out"/>
        <c:minorTickMark val="none"/>
        <c:tickLblPos val="none"/>
        <c:crossAx val="85216640"/>
        <c:crossesAt val="41441"/>
        <c:crossBetween val="midCat"/>
      </c:valAx>
      <c:valAx>
        <c:axId val="85240448"/>
        <c:scaling>
          <c:orientation val="minMax"/>
        </c:scaling>
        <c:delete val="1"/>
        <c:axPos val="r"/>
        <c:numFmt formatCode="General" sourceLinked="1"/>
        <c:majorTickMark val="out"/>
        <c:minorTickMark val="none"/>
        <c:tickLblPos val="none"/>
        <c:crossAx val="85242240"/>
        <c:crosses val="max"/>
        <c:crossBetween val="between"/>
      </c:valAx>
      <c:catAx>
        <c:axId val="85242240"/>
        <c:scaling>
          <c:orientation val="minMax"/>
        </c:scaling>
        <c:delete val="1"/>
        <c:axPos val="b"/>
        <c:numFmt formatCode="General" sourceLinked="1"/>
        <c:majorTickMark val="out"/>
        <c:minorTickMark val="none"/>
        <c:tickLblPos val="none"/>
        <c:crossAx val="8524044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5B62-4B59-8704-6C17A48B58F7}"/>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5B62-4B59-8704-6C17A48B58F7}"/>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5B62-4B59-8704-6C17A48B58F7}"/>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5B62-4B59-8704-6C17A48B58F7}"/>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5B62-4B59-8704-6C17A48B58F7}"/>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5B62-4B59-8704-6C17A48B58F7}"/>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5B62-4B59-8704-6C17A48B58F7}"/>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5B62-4B59-8704-6C17A48B58F7}"/>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5B62-4B59-8704-6C17A48B58F7}"/>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5B62-4B59-8704-6C17A48B58F7}"/>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5B62-4B59-8704-6C17A48B58F7}"/>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5B62-4B59-8704-6C17A48B58F7}"/>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Website!$C$449:$C$479</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Website!$D$449:$D$479</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5B62-4B59-8704-6C17A48B58F7}"/>
            </c:ext>
          </c:extLst>
        </c:ser>
        <c:dLbls>
          <c:showLegendKey val="0"/>
          <c:showVal val="0"/>
          <c:showCatName val="0"/>
          <c:showSerName val="0"/>
          <c:showPercent val="0"/>
          <c:showBubbleSize val="0"/>
        </c:dLbls>
        <c:gapWidth val="150"/>
        <c:axId val="85131648"/>
        <c:axId val="85314176"/>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Website!$B$449:$B$479</c:f>
              <c:numCache>
                <c:formatCode>[$-409]d\-mmm;@</c:formatCode>
                <c:ptCount val="31"/>
                <c:pt idx="0">
                  <c:v>41372</c:v>
                </c:pt>
                <c:pt idx="1">
                  <c:v>41376</c:v>
                </c:pt>
                <c:pt idx="2">
                  <c:v>41381</c:v>
                </c:pt>
                <c:pt idx="3">
                  <c:v>41383</c:v>
                </c:pt>
                <c:pt idx="4">
                  <c:v>41387</c:v>
                </c:pt>
                <c:pt idx="5">
                  <c:v>41390</c:v>
                </c:pt>
                <c:pt idx="6">
                  <c:v>41397</c:v>
                </c:pt>
                <c:pt idx="7">
                  <c:v>41401</c:v>
                </c:pt>
                <c:pt idx="8">
                  <c:v>41404</c:v>
                </c:pt>
                <c:pt idx="9">
                  <c:v>41410</c:v>
                </c:pt>
                <c:pt idx="10">
                  <c:v>41415</c:v>
                </c:pt>
                <c:pt idx="11">
                  <c:v>41429</c:v>
                </c:pt>
                <c:pt idx="12">
                  <c:v>41432</c:v>
                </c:pt>
                <c:pt idx="13">
                  <c:v>41439</c:v>
                </c:pt>
                <c:pt idx="14">
                  <c:v>41442</c:v>
                </c:pt>
                <c:pt idx="15">
                  <c:v>41445</c:v>
                </c:pt>
                <c:pt idx="16">
                  <c:v>41450</c:v>
                </c:pt>
                <c:pt idx="17">
                  <c:v>41453</c:v>
                </c:pt>
                <c:pt idx="18">
                  <c:v>41458</c:v>
                </c:pt>
                <c:pt idx="19">
                  <c:v>41459</c:v>
                </c:pt>
                <c:pt idx="20">
                  <c:v>41466</c:v>
                </c:pt>
                <c:pt idx="21">
                  <c:v>41467</c:v>
                </c:pt>
                <c:pt idx="22">
                  <c:v>41473</c:v>
                </c:pt>
                <c:pt idx="23">
                  <c:v>41473</c:v>
                </c:pt>
                <c:pt idx="24">
                  <c:v>41474</c:v>
                </c:pt>
                <c:pt idx="25">
                  <c:v>41478</c:v>
                </c:pt>
                <c:pt idx="26">
                  <c:v>41479</c:v>
                </c:pt>
                <c:pt idx="27">
                  <c:v>41480</c:v>
                </c:pt>
                <c:pt idx="28">
                  <c:v>41481</c:v>
                </c:pt>
                <c:pt idx="29">
                  <c:v>41485</c:v>
                </c:pt>
                <c:pt idx="30">
                  <c:v>41487</c:v>
                </c:pt>
              </c:numCache>
            </c:numRef>
          </c:cat>
          <c:val>
            <c:numRef>
              <c:f>Website!$E$449:$E$479</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5B62-4B59-8704-6C17A48B58F7}"/>
            </c:ext>
          </c:extLst>
        </c:ser>
        <c:dLbls>
          <c:showLegendKey val="0"/>
          <c:showVal val="0"/>
          <c:showCatName val="0"/>
          <c:showSerName val="0"/>
          <c:showPercent val="0"/>
          <c:showBubbleSize val="0"/>
        </c:dLbls>
        <c:marker val="1"/>
        <c:smooth val="0"/>
        <c:axId val="85294464"/>
        <c:axId val="85312640"/>
      </c:lineChart>
      <c:dateAx>
        <c:axId val="8529446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5312640"/>
        <c:crosses val="autoZero"/>
        <c:auto val="0"/>
        <c:lblOffset val="100"/>
        <c:baseTimeUnit val="days"/>
        <c:majorUnit val="7"/>
        <c:majorTimeUnit val="days"/>
        <c:minorUnit val="7"/>
        <c:minorTimeUnit val="days"/>
      </c:dateAx>
      <c:valAx>
        <c:axId val="85312640"/>
        <c:scaling>
          <c:orientation val="minMax"/>
        </c:scaling>
        <c:delete val="1"/>
        <c:axPos val="l"/>
        <c:numFmt formatCode="General" sourceLinked="1"/>
        <c:majorTickMark val="out"/>
        <c:minorTickMark val="none"/>
        <c:tickLblPos val="none"/>
        <c:crossAx val="85294464"/>
        <c:crossesAt val="41441"/>
        <c:crossBetween val="midCat"/>
      </c:valAx>
      <c:valAx>
        <c:axId val="85314176"/>
        <c:scaling>
          <c:orientation val="minMax"/>
        </c:scaling>
        <c:delete val="1"/>
        <c:axPos val="r"/>
        <c:numFmt formatCode="General" sourceLinked="1"/>
        <c:majorTickMark val="out"/>
        <c:minorTickMark val="none"/>
        <c:tickLblPos val="none"/>
        <c:crossAx val="85131648"/>
        <c:crosses val="max"/>
        <c:crossBetween val="between"/>
      </c:valAx>
      <c:catAx>
        <c:axId val="85131648"/>
        <c:scaling>
          <c:orientation val="minMax"/>
        </c:scaling>
        <c:delete val="1"/>
        <c:axPos val="b"/>
        <c:numFmt formatCode="General" sourceLinked="1"/>
        <c:majorTickMark val="out"/>
        <c:minorTickMark val="none"/>
        <c:tickLblPos val="none"/>
        <c:crossAx val="8531417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22BF-4D85-BF0D-49FB50B04EA3}"/>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22BF-4D85-BF0D-49FB50B04EA3}"/>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22BF-4D85-BF0D-49FB50B04EA3}"/>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22BF-4D85-BF0D-49FB50B04EA3}"/>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22BF-4D85-BF0D-49FB50B04EA3}"/>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22BF-4D85-BF0D-49FB50B04EA3}"/>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22BF-4D85-BF0D-49FB50B04EA3}"/>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22BF-4D85-BF0D-49FB50B04EA3}"/>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22BF-4D85-BF0D-49FB50B04EA3}"/>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22BF-4D85-BF0D-49FB50B04EA3}"/>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22BF-4D85-BF0D-49FB50B04EA3}"/>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22BF-4D85-BF0D-49FB50B04EA3}"/>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Website!$C$503:$C$533</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Website!$D$503:$D$533</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22BF-4D85-BF0D-49FB50B04EA3}"/>
            </c:ext>
          </c:extLst>
        </c:ser>
        <c:dLbls>
          <c:showLegendKey val="0"/>
          <c:showVal val="0"/>
          <c:showCatName val="0"/>
          <c:showSerName val="0"/>
          <c:showPercent val="0"/>
          <c:showBubbleSize val="0"/>
        </c:dLbls>
        <c:gapWidth val="150"/>
        <c:axId val="85343616"/>
        <c:axId val="85342080"/>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Website!$B$503:$B$533</c:f>
              <c:numCache>
                <c:formatCode>[$-409]d\-mmm;@</c:formatCode>
                <c:ptCount val="31"/>
                <c:pt idx="0">
                  <c:v>41337</c:v>
                </c:pt>
                <c:pt idx="1">
                  <c:v>41341</c:v>
                </c:pt>
                <c:pt idx="2">
                  <c:v>41346</c:v>
                </c:pt>
                <c:pt idx="3">
                  <c:v>41348</c:v>
                </c:pt>
                <c:pt idx="4">
                  <c:v>41352</c:v>
                </c:pt>
                <c:pt idx="5">
                  <c:v>41355</c:v>
                </c:pt>
                <c:pt idx="6">
                  <c:v>41362</c:v>
                </c:pt>
                <c:pt idx="7">
                  <c:v>41366</c:v>
                </c:pt>
                <c:pt idx="8">
                  <c:v>41369</c:v>
                </c:pt>
                <c:pt idx="9">
                  <c:v>41375</c:v>
                </c:pt>
                <c:pt idx="10">
                  <c:v>41380</c:v>
                </c:pt>
                <c:pt idx="11">
                  <c:v>41394</c:v>
                </c:pt>
                <c:pt idx="12">
                  <c:v>41397</c:v>
                </c:pt>
                <c:pt idx="13">
                  <c:v>41404</c:v>
                </c:pt>
                <c:pt idx="14">
                  <c:v>41407</c:v>
                </c:pt>
                <c:pt idx="15">
                  <c:v>41410</c:v>
                </c:pt>
                <c:pt idx="16">
                  <c:v>41415</c:v>
                </c:pt>
                <c:pt idx="17">
                  <c:v>41418</c:v>
                </c:pt>
                <c:pt idx="18">
                  <c:v>41423</c:v>
                </c:pt>
                <c:pt idx="19">
                  <c:v>41424</c:v>
                </c:pt>
                <c:pt idx="20">
                  <c:v>41431</c:v>
                </c:pt>
                <c:pt idx="21">
                  <c:v>41432</c:v>
                </c:pt>
                <c:pt idx="22">
                  <c:v>41439</c:v>
                </c:pt>
                <c:pt idx="23">
                  <c:v>41439</c:v>
                </c:pt>
                <c:pt idx="24">
                  <c:v>41442</c:v>
                </c:pt>
                <c:pt idx="25">
                  <c:v>41445</c:v>
                </c:pt>
                <c:pt idx="26">
                  <c:v>41446</c:v>
                </c:pt>
                <c:pt idx="27">
                  <c:v>41449</c:v>
                </c:pt>
                <c:pt idx="28">
                  <c:v>41450</c:v>
                </c:pt>
                <c:pt idx="29">
                  <c:v>41453</c:v>
                </c:pt>
                <c:pt idx="30">
                  <c:v>41456</c:v>
                </c:pt>
              </c:numCache>
            </c:numRef>
          </c:cat>
          <c:val>
            <c:numRef>
              <c:f>Website!$E$503:$E$533</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22BF-4D85-BF0D-49FB50B04EA3}"/>
            </c:ext>
          </c:extLst>
        </c:ser>
        <c:dLbls>
          <c:showLegendKey val="0"/>
          <c:showVal val="0"/>
          <c:showCatName val="0"/>
          <c:showSerName val="0"/>
          <c:showPercent val="0"/>
          <c:showBubbleSize val="0"/>
        </c:dLbls>
        <c:marker val="1"/>
        <c:smooth val="0"/>
        <c:axId val="85166720"/>
        <c:axId val="85340544"/>
      </c:lineChart>
      <c:dateAx>
        <c:axId val="85166720"/>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5340544"/>
        <c:crosses val="autoZero"/>
        <c:auto val="0"/>
        <c:lblOffset val="100"/>
        <c:baseTimeUnit val="days"/>
        <c:majorUnit val="7"/>
        <c:majorTimeUnit val="days"/>
        <c:minorUnit val="7"/>
        <c:minorTimeUnit val="days"/>
      </c:dateAx>
      <c:valAx>
        <c:axId val="85340544"/>
        <c:scaling>
          <c:orientation val="minMax"/>
        </c:scaling>
        <c:delete val="1"/>
        <c:axPos val="l"/>
        <c:numFmt formatCode="General" sourceLinked="1"/>
        <c:majorTickMark val="out"/>
        <c:minorTickMark val="none"/>
        <c:tickLblPos val="none"/>
        <c:crossAx val="85166720"/>
        <c:crossesAt val="41441"/>
        <c:crossBetween val="midCat"/>
      </c:valAx>
      <c:valAx>
        <c:axId val="85342080"/>
        <c:scaling>
          <c:orientation val="minMax"/>
        </c:scaling>
        <c:delete val="1"/>
        <c:axPos val="r"/>
        <c:numFmt formatCode="General" sourceLinked="1"/>
        <c:majorTickMark val="out"/>
        <c:minorTickMark val="none"/>
        <c:tickLblPos val="none"/>
        <c:crossAx val="85343616"/>
        <c:crosses val="max"/>
        <c:crossBetween val="between"/>
      </c:valAx>
      <c:catAx>
        <c:axId val="85343616"/>
        <c:scaling>
          <c:orientation val="minMax"/>
        </c:scaling>
        <c:delete val="1"/>
        <c:axPos val="b"/>
        <c:numFmt formatCode="General" sourceLinked="1"/>
        <c:majorTickMark val="out"/>
        <c:minorTickMark val="none"/>
        <c:tickLblPos val="none"/>
        <c:crossAx val="85342080"/>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94DF-4551-93A5-B8340674A756}"/>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94DF-4551-93A5-B8340674A756}"/>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94DF-4551-93A5-B8340674A756}"/>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94DF-4551-93A5-B8340674A756}"/>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94DF-4551-93A5-B8340674A756}"/>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94DF-4551-93A5-B8340674A756}"/>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94DF-4551-93A5-B8340674A756}"/>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94DF-4551-93A5-B8340674A756}"/>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94DF-4551-93A5-B8340674A756}"/>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94DF-4551-93A5-B8340674A756}"/>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94DF-4551-93A5-B8340674A756}"/>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94DF-4551-93A5-B8340674A756}"/>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Tool'!$C$344:$C$361</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Tool'!$D$344:$D$361</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94DF-4551-93A5-B8340674A756}"/>
            </c:ext>
          </c:extLst>
        </c:ser>
        <c:dLbls>
          <c:showLegendKey val="0"/>
          <c:showVal val="0"/>
          <c:showCatName val="0"/>
          <c:showSerName val="0"/>
          <c:showPercent val="0"/>
          <c:showBubbleSize val="0"/>
        </c:dLbls>
        <c:gapWidth val="150"/>
        <c:axId val="73749248"/>
        <c:axId val="73747456"/>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Tool'!$B$344:$B$361</c:f>
              <c:numCache>
                <c:formatCode>[$-409]d\-mmm;@</c:formatCode>
                <c:ptCount val="18"/>
                <c:pt idx="0">
                  <c:v>41435</c:v>
                </c:pt>
                <c:pt idx="1">
                  <c:v>41439</c:v>
                </c:pt>
                <c:pt idx="2">
                  <c:v>41442</c:v>
                </c:pt>
                <c:pt idx="3">
                  <c:v>41444</c:v>
                </c:pt>
                <c:pt idx="4">
                  <c:v>41446</c:v>
                </c:pt>
                <c:pt idx="5">
                  <c:v>41451</c:v>
                </c:pt>
                <c:pt idx="6">
                  <c:v>41458</c:v>
                </c:pt>
                <c:pt idx="7">
                  <c:v>41460</c:v>
                </c:pt>
                <c:pt idx="8">
                  <c:v>41465</c:v>
                </c:pt>
                <c:pt idx="9">
                  <c:v>41467</c:v>
                </c:pt>
                <c:pt idx="10">
                  <c:v>41470</c:v>
                </c:pt>
                <c:pt idx="11">
                  <c:v>41472</c:v>
                </c:pt>
                <c:pt idx="12">
                  <c:v>41473</c:v>
                </c:pt>
                <c:pt idx="13">
                  <c:v>41474</c:v>
                </c:pt>
                <c:pt idx="14">
                  <c:v>41477</c:v>
                </c:pt>
                <c:pt idx="15">
                  <c:v>41481</c:v>
                </c:pt>
                <c:pt idx="16">
                  <c:v>41485</c:v>
                </c:pt>
                <c:pt idx="17">
                  <c:v>41487</c:v>
                </c:pt>
              </c:numCache>
            </c:numRef>
          </c:cat>
          <c:val>
            <c:numRef>
              <c:f>'Using the Scheduler Tool'!$E$344:$E$361</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94DF-4551-93A5-B8340674A756}"/>
            </c:ext>
          </c:extLst>
        </c:ser>
        <c:dLbls>
          <c:showLegendKey val="0"/>
          <c:showVal val="0"/>
          <c:showCatName val="0"/>
          <c:showSerName val="0"/>
          <c:showPercent val="0"/>
          <c:showBubbleSize val="0"/>
        </c:dLbls>
        <c:marker val="1"/>
        <c:smooth val="0"/>
        <c:axId val="73744768"/>
        <c:axId val="74766976"/>
      </c:lineChart>
      <c:dateAx>
        <c:axId val="7374476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766976"/>
        <c:crosses val="autoZero"/>
        <c:auto val="0"/>
        <c:lblOffset val="100"/>
        <c:baseTimeUnit val="days"/>
        <c:majorUnit val="7"/>
        <c:majorTimeUnit val="days"/>
        <c:minorUnit val="7"/>
        <c:minorTimeUnit val="days"/>
      </c:dateAx>
      <c:valAx>
        <c:axId val="74766976"/>
        <c:scaling>
          <c:orientation val="minMax"/>
        </c:scaling>
        <c:delete val="1"/>
        <c:axPos val="l"/>
        <c:numFmt formatCode="General" sourceLinked="1"/>
        <c:majorTickMark val="out"/>
        <c:minorTickMark val="none"/>
        <c:tickLblPos val="none"/>
        <c:crossAx val="73744768"/>
        <c:crossesAt val="41441"/>
        <c:crossBetween val="midCat"/>
      </c:valAx>
      <c:valAx>
        <c:axId val="73747456"/>
        <c:scaling>
          <c:orientation val="minMax"/>
        </c:scaling>
        <c:delete val="1"/>
        <c:axPos val="r"/>
        <c:numFmt formatCode="General" sourceLinked="1"/>
        <c:majorTickMark val="out"/>
        <c:minorTickMark val="none"/>
        <c:tickLblPos val="none"/>
        <c:crossAx val="73749248"/>
        <c:crosses val="max"/>
        <c:crossBetween val="between"/>
      </c:valAx>
      <c:catAx>
        <c:axId val="73749248"/>
        <c:scaling>
          <c:orientation val="minMax"/>
        </c:scaling>
        <c:delete val="1"/>
        <c:axPos val="b"/>
        <c:numFmt formatCode="General" sourceLinked="1"/>
        <c:majorTickMark val="out"/>
        <c:minorTickMark val="none"/>
        <c:tickLblPos val="none"/>
        <c:crossAx val="73747456"/>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Website!$D$67</c:f>
              <c:strCache>
                <c:ptCount val="1"/>
                <c:pt idx="0">
                  <c:v>POSITION</c:v>
                </c:pt>
              </c:strCache>
            </c:strRef>
          </c:tx>
          <c:spPr>
            <a:noFill/>
          </c:spPr>
          <c:invertIfNegative val="0"/>
          <c:dLbls>
            <c:dLbl>
              <c:idx val="0"/>
              <c:layout>
                <c:manualLayout>
                  <c:x val="4.7163915818922128E-8"/>
                  <c:y val="-8.212188120907938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B222-47BD-AC5F-F4294CC8F60C}"/>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B222-47BD-AC5F-F4294CC8F60C}"/>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B222-47BD-AC5F-F4294CC8F60C}"/>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B222-47BD-AC5F-F4294CC8F60C}"/>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B222-47BD-AC5F-F4294CC8F60C}"/>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B222-47BD-AC5F-F4294CC8F60C}"/>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B222-47BD-AC5F-F4294CC8F60C}"/>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B222-47BD-AC5F-F4294CC8F60C}"/>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B222-47BD-AC5F-F4294CC8F60C}"/>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B222-47BD-AC5F-F4294CC8F60C}"/>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B222-47BD-AC5F-F4294CC8F60C}"/>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B222-47BD-AC5F-F4294CC8F60C}"/>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Website!$C$558:$C$588</c:f>
              <c:strCache>
                <c:ptCount val="31"/>
                <c:pt idx="0">
                  <c:v>Collect requirements</c:v>
                </c:pt>
                <c:pt idx="1">
                  <c:v>Develop creative brief</c:v>
                </c:pt>
                <c:pt idx="2">
                  <c:v>Internal approvals</c:v>
                </c:pt>
                <c:pt idx="3">
                  <c:v>Develop schedule</c:v>
                </c:pt>
                <c:pt idx="4">
                  <c:v>Get production estimates</c:v>
                </c:pt>
                <c:pt idx="5">
                  <c:v>Client approvals</c:v>
                </c:pt>
                <c:pt idx="6">
                  <c:v>Site Goals</c:v>
                </c:pt>
                <c:pt idx="7">
                  <c:v>Analytics Review</c:v>
                </c:pt>
                <c:pt idx="8">
                  <c:v>Visitor Path</c:v>
                </c:pt>
                <c:pt idx="9">
                  <c:v>Site Map</c:v>
                </c:pt>
                <c:pt idx="10">
                  <c:v>Wire Frames</c:v>
                </c:pt>
                <c:pt idx="11">
                  <c:v>Initial Concepts: Draft 1</c:v>
                </c:pt>
                <c:pt idx="12">
                  <c:v>Review &amp; Feedback on creative (internal)</c:v>
                </c:pt>
                <c:pt idx="13">
                  <c:v>Draft 2</c:v>
                </c:pt>
                <c:pt idx="14">
                  <c:v>Review &amp; Feedback on creative (internal)</c:v>
                </c:pt>
                <c:pt idx="15">
                  <c:v>Client Feedback</c:v>
                </c:pt>
                <c:pt idx="16">
                  <c:v>Draft 3</c:v>
                </c:pt>
                <c:pt idx="17">
                  <c:v>Review &amp; Feedback on creative (internal)</c:v>
                </c:pt>
                <c:pt idx="18">
                  <c:v>Client Approval</c:v>
                </c:pt>
                <c:pt idx="19">
                  <c:v>Elements to Development</c:v>
                </c:pt>
                <c:pt idx="20">
                  <c:v>Develop Tech Requirements (CMS/Functionality/Plug-in's, External Links, URL, Hosting...)</c:v>
                </c:pt>
                <c:pt idx="21">
                  <c:v>Development check-in #1 (internal review)</c:v>
                </c:pt>
                <c:pt idx="22">
                  <c:v>Development check-in #2 (internal review)</c:v>
                </c:pt>
                <c:pt idx="23">
                  <c:v>Client Feedback</c:v>
                </c:pt>
                <c:pt idx="24">
                  <c:v>Development check-in #3 (internal review)</c:v>
                </c:pt>
                <c:pt idx="25">
                  <c:v>Client Apprval</c:v>
                </c:pt>
                <c:pt idx="26">
                  <c:v>Testing 1 - Dev</c:v>
                </c:pt>
                <c:pt idx="27">
                  <c:v>Testing 2 - Dev</c:v>
                </c:pt>
                <c:pt idx="28">
                  <c:v>Testing 3 - Dev</c:v>
                </c:pt>
                <c:pt idx="29">
                  <c:v>Live Testing</c:v>
                </c:pt>
                <c:pt idx="30">
                  <c:v>Migrate Live Site</c:v>
                </c:pt>
              </c:strCache>
            </c:strRef>
          </c:cat>
          <c:val>
            <c:numRef>
              <c:f>Website!$D$558:$D$588</c:f>
              <c:numCache>
                <c:formatCode>General</c:formatCode>
                <c:ptCount val="31"/>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-5</c:v>
                </c:pt>
                <c:pt idx="18">
                  <c:v>25</c:v>
                </c:pt>
                <c:pt idx="19">
                  <c:v>-10</c:v>
                </c:pt>
                <c:pt idx="20">
                  <c:v>15</c:v>
                </c:pt>
                <c:pt idx="21">
                  <c:v>-25</c:v>
                </c:pt>
                <c:pt idx="22">
                  <c:v>-5</c:v>
                </c:pt>
                <c:pt idx="23">
                  <c:v>25</c:v>
                </c:pt>
                <c:pt idx="24">
                  <c:v>15</c:v>
                </c:pt>
                <c:pt idx="25">
                  <c:v>-25</c:v>
                </c:pt>
                <c:pt idx="26">
                  <c:v>-15</c:v>
                </c:pt>
                <c:pt idx="27">
                  <c:v>25</c:v>
                </c:pt>
                <c:pt idx="28">
                  <c:v>15</c:v>
                </c:pt>
                <c:pt idx="29">
                  <c:v>-15</c:v>
                </c:pt>
                <c:pt idx="30">
                  <c:v>5</c:v>
                </c:pt>
              </c:numCache>
            </c:numRef>
          </c:val>
          <c:extLst>
            <c:ext xmlns:c16="http://schemas.microsoft.com/office/drawing/2014/chart" uri="{C3380CC4-5D6E-409C-BE32-E72D297353CC}">
              <c16:uniqueId val="{0000000C-B222-47BD-AC5F-F4294CC8F60C}"/>
            </c:ext>
          </c:extLst>
        </c:ser>
        <c:dLbls>
          <c:showLegendKey val="0"/>
          <c:showVal val="0"/>
          <c:showCatName val="0"/>
          <c:showSerName val="0"/>
          <c:showPercent val="0"/>
          <c:showBubbleSize val="0"/>
        </c:dLbls>
        <c:gapWidth val="150"/>
        <c:axId val="85408384"/>
        <c:axId val="85406848"/>
      </c:barChart>
      <c:lineChart>
        <c:grouping val="standard"/>
        <c:varyColors val="0"/>
        <c:ser>
          <c:idx val="0"/>
          <c:order val="0"/>
          <c:tx>
            <c:strRef>
              <c:f>Website!$B$67</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Website!$B$558:$B$588</c:f>
              <c:numCache>
                <c:formatCode>[$-409]d\-mmm;@</c:formatCode>
                <c:ptCount val="31"/>
                <c:pt idx="0">
                  <c:v>41463</c:v>
                </c:pt>
                <c:pt idx="1">
                  <c:v>41467</c:v>
                </c:pt>
                <c:pt idx="2">
                  <c:v>41472</c:v>
                </c:pt>
                <c:pt idx="3">
                  <c:v>41474</c:v>
                </c:pt>
                <c:pt idx="4">
                  <c:v>41478</c:v>
                </c:pt>
                <c:pt idx="5">
                  <c:v>41481</c:v>
                </c:pt>
                <c:pt idx="6">
                  <c:v>41488</c:v>
                </c:pt>
                <c:pt idx="7">
                  <c:v>41492</c:v>
                </c:pt>
                <c:pt idx="8">
                  <c:v>41495</c:v>
                </c:pt>
                <c:pt idx="9">
                  <c:v>41501</c:v>
                </c:pt>
                <c:pt idx="10">
                  <c:v>41506</c:v>
                </c:pt>
                <c:pt idx="11">
                  <c:v>41520</c:v>
                </c:pt>
                <c:pt idx="12">
                  <c:v>41523</c:v>
                </c:pt>
                <c:pt idx="13">
                  <c:v>41530</c:v>
                </c:pt>
                <c:pt idx="14">
                  <c:v>41533</c:v>
                </c:pt>
                <c:pt idx="15">
                  <c:v>41536</c:v>
                </c:pt>
                <c:pt idx="16">
                  <c:v>41541</c:v>
                </c:pt>
                <c:pt idx="17">
                  <c:v>41544</c:v>
                </c:pt>
                <c:pt idx="18">
                  <c:v>41549</c:v>
                </c:pt>
                <c:pt idx="19">
                  <c:v>41550</c:v>
                </c:pt>
                <c:pt idx="20">
                  <c:v>41557</c:v>
                </c:pt>
                <c:pt idx="21">
                  <c:v>41558</c:v>
                </c:pt>
                <c:pt idx="22">
                  <c:v>41564</c:v>
                </c:pt>
                <c:pt idx="23">
                  <c:v>41564</c:v>
                </c:pt>
                <c:pt idx="24">
                  <c:v>41565</c:v>
                </c:pt>
                <c:pt idx="25">
                  <c:v>41569</c:v>
                </c:pt>
                <c:pt idx="26">
                  <c:v>41570</c:v>
                </c:pt>
                <c:pt idx="27">
                  <c:v>41571</c:v>
                </c:pt>
                <c:pt idx="28">
                  <c:v>41572</c:v>
                </c:pt>
                <c:pt idx="29">
                  <c:v>41577</c:v>
                </c:pt>
                <c:pt idx="30">
                  <c:v>41579</c:v>
                </c:pt>
              </c:numCache>
            </c:numRef>
          </c:cat>
          <c:val>
            <c:numRef>
              <c:f>Website!$E$558:$E$588</c:f>
              <c:numCache>
                <c:formatCode>General</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numCache>
            </c:numRef>
          </c:val>
          <c:smooth val="1"/>
          <c:extLst>
            <c:ext xmlns:c16="http://schemas.microsoft.com/office/drawing/2014/chart" uri="{C3380CC4-5D6E-409C-BE32-E72D297353CC}">
              <c16:uniqueId val="{0000000D-B222-47BD-AC5F-F4294CC8F60C}"/>
            </c:ext>
          </c:extLst>
        </c:ser>
        <c:dLbls>
          <c:showLegendKey val="0"/>
          <c:showVal val="0"/>
          <c:showCatName val="0"/>
          <c:showSerName val="0"/>
          <c:showPercent val="0"/>
          <c:showBubbleSize val="0"/>
        </c:dLbls>
        <c:marker val="1"/>
        <c:smooth val="0"/>
        <c:axId val="85395328"/>
        <c:axId val="85396864"/>
      </c:lineChart>
      <c:dateAx>
        <c:axId val="85395328"/>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85396864"/>
        <c:crosses val="autoZero"/>
        <c:auto val="0"/>
        <c:lblOffset val="100"/>
        <c:baseTimeUnit val="days"/>
        <c:majorUnit val="7"/>
        <c:majorTimeUnit val="days"/>
        <c:minorUnit val="7"/>
        <c:minorTimeUnit val="days"/>
      </c:dateAx>
      <c:valAx>
        <c:axId val="85396864"/>
        <c:scaling>
          <c:orientation val="minMax"/>
        </c:scaling>
        <c:delete val="1"/>
        <c:axPos val="l"/>
        <c:numFmt formatCode="General" sourceLinked="1"/>
        <c:majorTickMark val="out"/>
        <c:minorTickMark val="none"/>
        <c:tickLblPos val="none"/>
        <c:crossAx val="85395328"/>
        <c:crossesAt val="41441"/>
        <c:crossBetween val="midCat"/>
      </c:valAx>
      <c:valAx>
        <c:axId val="85406848"/>
        <c:scaling>
          <c:orientation val="minMax"/>
        </c:scaling>
        <c:delete val="1"/>
        <c:axPos val="r"/>
        <c:numFmt formatCode="General" sourceLinked="1"/>
        <c:majorTickMark val="out"/>
        <c:minorTickMark val="none"/>
        <c:tickLblPos val="none"/>
        <c:crossAx val="85408384"/>
        <c:crosses val="max"/>
        <c:crossBetween val="between"/>
      </c:valAx>
      <c:catAx>
        <c:axId val="85408384"/>
        <c:scaling>
          <c:orientation val="minMax"/>
        </c:scaling>
        <c:delete val="1"/>
        <c:axPos val="b"/>
        <c:numFmt formatCode="General" sourceLinked="1"/>
        <c:majorTickMark val="out"/>
        <c:minorTickMark val="none"/>
        <c:tickLblPos val="none"/>
        <c:crossAx val="8540684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08576993899E-2"/>
          <c:y val="3.9426523297491002E-2"/>
          <c:w val="0.87774435881027213"/>
          <c:h val="0.92114695340501807"/>
        </c:manualLayout>
      </c:layout>
      <c:barChart>
        <c:barDir val="col"/>
        <c:grouping val="clustered"/>
        <c:varyColors val="0"/>
        <c:ser>
          <c:idx val="1"/>
          <c:order val="1"/>
          <c:tx>
            <c:strRef>
              <c:f>'Using the Scheduler Tool'!$D$53</c:f>
              <c:strCache>
                <c:ptCount val="1"/>
                <c:pt idx="0">
                  <c:v>POSITION</c:v>
                </c:pt>
              </c:strCache>
            </c:strRef>
          </c:tx>
          <c:spPr>
            <a:noFill/>
          </c:spPr>
          <c:invertIfNegative val="0"/>
          <c:dLbls>
            <c:dLbl>
              <c:idx val="0"/>
              <c:layout>
                <c:manualLayout>
                  <c:x val="4.7163915818922128E-8"/>
                  <c:y val="-8.21218812090790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0-6685-4054-8D88-868D36F8C028}"/>
                </c:ext>
              </c:extLst>
            </c:dLbl>
            <c:dLbl>
              <c:idx val="1"/>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1-6685-4054-8D88-868D36F8C028}"/>
                </c:ext>
              </c:extLst>
            </c:dLbl>
            <c:dLbl>
              <c:idx val="2"/>
              <c:layout>
                <c:manualLayout>
                  <c:x val="4.7163915809313638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2-6685-4054-8D88-868D36F8C028}"/>
                </c:ext>
              </c:extLst>
            </c:dLbl>
            <c:dLbl>
              <c:idx val="3"/>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3-6685-4054-8D88-868D36F8C028}"/>
                </c:ext>
              </c:extLst>
            </c:dLbl>
            <c:dLbl>
              <c:idx val="4"/>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4-6685-4054-8D88-868D36F8C028}"/>
                </c:ext>
              </c:extLst>
            </c:dLbl>
            <c:dLbl>
              <c:idx val="5"/>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5-6685-4054-8D88-868D36F8C028}"/>
                </c:ext>
              </c:extLst>
            </c:dLbl>
            <c:dLbl>
              <c:idx val="6"/>
              <c:layout>
                <c:manualLayout>
                  <c:x val="4.7163915820294725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6-6685-4054-8D88-868D36F8C028}"/>
                </c:ext>
              </c:extLst>
            </c:dLbl>
            <c:dLbl>
              <c:idx val="7"/>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7-6685-4054-8D88-868D36F8C028}"/>
                </c:ext>
              </c:extLst>
            </c:dLbl>
            <c:dLbl>
              <c:idx val="8"/>
              <c:layout>
                <c:manualLayout>
                  <c:x val="4.7163915820294725E-8"/>
                  <c:y val="0"/>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8-6685-4054-8D88-868D36F8C028}"/>
                </c:ext>
              </c:extLst>
            </c:dLbl>
            <c:dLbl>
              <c:idx val="9"/>
              <c:layout>
                <c:manualLayout>
                  <c:x val="4.7163915820294725E-8"/>
                  <c:y val="-1.6424376241815021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9-6685-4054-8D88-868D36F8C028}"/>
                </c:ext>
              </c:extLst>
            </c:dLbl>
            <c:dLbl>
              <c:idx val="10"/>
              <c:layout>
                <c:manualLayout>
                  <c:x val="4.7163915908144529E-8"/>
                  <c:y val="1.3139500993452012E-16"/>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A-6685-4054-8D88-868D36F8C028}"/>
                </c:ext>
              </c:extLst>
            </c:dLbl>
            <c:dLbl>
              <c:idx val="11"/>
              <c:layout>
                <c:manualLayout>
                  <c:x val="4.7163915820294725E-8"/>
                  <c:y val="-3.2848752483630233E-17"/>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555319735976397"/>
                      <c:h val="5.8071433811703224E-2"/>
                    </c:manualLayout>
                  </c15:layout>
                </c:ext>
                <c:ext xmlns:c16="http://schemas.microsoft.com/office/drawing/2014/chart" uri="{C3380CC4-5D6E-409C-BE32-E72D297353CC}">
                  <c16:uniqueId val="{0000000B-6685-4054-8D88-868D36F8C028}"/>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9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'Using the Scheduler Tool'!$C$385:$C$402</c:f>
              <c:strCache>
                <c:ptCount val="18"/>
                <c:pt idx="0">
                  <c:v>Collect Requirements</c:v>
                </c:pt>
                <c:pt idx="1">
                  <c:v>Develop Briefing</c:v>
                </c:pt>
                <c:pt idx="2">
                  <c:v>Internal Client Approval of Brief</c:v>
                </c:pt>
                <c:pt idx="3">
                  <c:v>Schedule Development / Estimate</c:v>
                </c:pt>
                <c:pt idx="4">
                  <c:v>Schedule &amp; Estimate Approval</c:v>
                </c:pt>
                <c:pt idx="5">
                  <c:v>Briefing Meeting</c:v>
                </c:pt>
                <c:pt idx="6">
                  <c:v>Initial Concepts: Draft 1</c:v>
                </c:pt>
                <c:pt idx="7">
                  <c:v>Review &amp; Feedback on creative</c:v>
                </c:pt>
                <c:pt idx="8">
                  <c:v>Draft 2</c:v>
                </c:pt>
                <c:pt idx="9">
                  <c:v>Review &amp; Feedback on creative(Internal/External)</c:v>
                </c:pt>
                <c:pt idx="10">
                  <c:v>Draft 3</c:v>
                </c:pt>
                <c:pt idx="11">
                  <c:v>Review with Internal Stakeholders</c:v>
                </c:pt>
                <c:pt idx="12">
                  <c:v>Final Revisions</c:v>
                </c:pt>
                <c:pt idx="13">
                  <c:v>Production Files to Printer</c:v>
                </c:pt>
                <c:pt idx="14">
                  <c:v>Proofs</c:v>
                </c:pt>
                <c:pt idx="15">
                  <c:v>Production</c:v>
                </c:pt>
                <c:pt idx="16">
                  <c:v>Samples to Client</c:v>
                </c:pt>
                <c:pt idx="17">
                  <c:v>Delivery to Facility</c:v>
                </c:pt>
              </c:strCache>
            </c:strRef>
          </c:cat>
          <c:val>
            <c:numRef>
              <c:f>'Using the Scheduler Tool'!$D$385:$D$402</c:f>
              <c:numCache>
                <c:formatCode>General</c:formatCode>
                <c:ptCount val="18"/>
                <c:pt idx="0">
                  <c:v>25</c:v>
                </c:pt>
                <c:pt idx="1">
                  <c:v>15</c:v>
                </c:pt>
                <c:pt idx="2">
                  <c:v>-25</c:v>
                </c:pt>
                <c:pt idx="3">
                  <c:v>-15</c:v>
                </c:pt>
                <c:pt idx="4">
                  <c:v>25</c:v>
                </c:pt>
                <c:pt idx="5">
                  <c:v>15</c:v>
                </c:pt>
                <c:pt idx="6">
                  <c:v>-15</c:v>
                </c:pt>
                <c:pt idx="7">
                  <c:v>5</c:v>
                </c:pt>
                <c:pt idx="8">
                  <c:v>-5</c:v>
                </c:pt>
                <c:pt idx="9">
                  <c:v>25</c:v>
                </c:pt>
                <c:pt idx="10">
                  <c:v>-10</c:v>
                </c:pt>
                <c:pt idx="11">
                  <c:v>15</c:v>
                </c:pt>
                <c:pt idx="12">
                  <c:v>-25</c:v>
                </c:pt>
                <c:pt idx="13">
                  <c:v>-5</c:v>
                </c:pt>
                <c:pt idx="14">
                  <c:v>25</c:v>
                </c:pt>
                <c:pt idx="15">
                  <c:v>15</c:v>
                </c:pt>
                <c:pt idx="16">
                  <c:v>-15</c:v>
                </c:pt>
                <c:pt idx="17">
                  <c:v>10</c:v>
                </c:pt>
              </c:numCache>
            </c:numRef>
          </c:val>
          <c:extLst>
            <c:ext xmlns:c16="http://schemas.microsoft.com/office/drawing/2014/chart" uri="{C3380CC4-5D6E-409C-BE32-E72D297353CC}">
              <c16:uniqueId val="{0000000C-6685-4054-8D88-868D36F8C028}"/>
            </c:ext>
          </c:extLst>
        </c:ser>
        <c:dLbls>
          <c:showLegendKey val="0"/>
          <c:showVal val="0"/>
          <c:showCatName val="0"/>
          <c:showSerName val="0"/>
          <c:showPercent val="0"/>
          <c:showBubbleSize val="0"/>
        </c:dLbls>
        <c:gapWidth val="150"/>
        <c:axId val="74808704"/>
        <c:axId val="74807168"/>
      </c:barChart>
      <c:lineChart>
        <c:grouping val="standard"/>
        <c:varyColors val="0"/>
        <c:ser>
          <c:idx val="0"/>
          <c:order val="0"/>
          <c:tx>
            <c:strRef>
              <c:f>'Using the Scheduler Tool'!$B$53</c:f>
              <c:strCache>
                <c:ptCount val="1"/>
                <c:pt idx="0">
                  <c:v>DATE</c:v>
                </c:pt>
              </c:strCache>
            </c:strRef>
          </c:tx>
          <c:spPr>
            <a:ln>
              <a:noFill/>
            </a:ln>
          </c:spPr>
          <c:marker>
            <c:symbol val="circle"/>
            <c:size val="7"/>
            <c:spPr>
              <a:solidFill>
                <a:schemeClr val="accent6"/>
              </a:solidFill>
              <a:ln w="63500" cmpd="thinThick">
                <a:solidFill>
                  <a:schemeClr val="accent6"/>
                </a:solidFill>
              </a:ln>
            </c:spPr>
          </c:marker>
          <c:errBars>
            <c:errDir val="y"/>
            <c:errBarType val="both"/>
            <c:errValType val="percentage"/>
            <c:noEndCap val="0"/>
            <c:val val="5"/>
          </c:errBars>
          <c:cat>
            <c:numRef>
              <c:f>'Using the Scheduler Tool'!$B$385:$B$402</c:f>
              <c:numCache>
                <c:formatCode>[$-409]d\-mmm;@</c:formatCode>
                <c:ptCount val="18"/>
                <c:pt idx="0">
                  <c:v>41407</c:v>
                </c:pt>
                <c:pt idx="1">
                  <c:v>41411</c:v>
                </c:pt>
                <c:pt idx="2">
                  <c:v>41414</c:v>
                </c:pt>
                <c:pt idx="3">
                  <c:v>41416</c:v>
                </c:pt>
                <c:pt idx="4">
                  <c:v>41418</c:v>
                </c:pt>
                <c:pt idx="5">
                  <c:v>41423</c:v>
                </c:pt>
                <c:pt idx="6">
                  <c:v>41430</c:v>
                </c:pt>
                <c:pt idx="7">
                  <c:v>41432</c:v>
                </c:pt>
                <c:pt idx="8">
                  <c:v>41437</c:v>
                </c:pt>
                <c:pt idx="9">
                  <c:v>41439</c:v>
                </c:pt>
                <c:pt idx="10">
                  <c:v>41442</c:v>
                </c:pt>
                <c:pt idx="11">
                  <c:v>41444</c:v>
                </c:pt>
                <c:pt idx="12">
                  <c:v>41445</c:v>
                </c:pt>
                <c:pt idx="13">
                  <c:v>41446</c:v>
                </c:pt>
                <c:pt idx="14">
                  <c:v>41449</c:v>
                </c:pt>
                <c:pt idx="15">
                  <c:v>41453</c:v>
                </c:pt>
                <c:pt idx="16">
                  <c:v>41456</c:v>
                </c:pt>
                <c:pt idx="17">
                  <c:v>41456</c:v>
                </c:pt>
              </c:numCache>
            </c:numRef>
          </c:cat>
          <c:val>
            <c:numRef>
              <c:f>'Using the Scheduler Tool'!$E$385:$E$402</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1"/>
          <c:extLst>
            <c:ext xmlns:c16="http://schemas.microsoft.com/office/drawing/2014/chart" uri="{C3380CC4-5D6E-409C-BE32-E72D297353CC}">
              <c16:uniqueId val="{0000000D-6685-4054-8D88-868D36F8C028}"/>
            </c:ext>
          </c:extLst>
        </c:ser>
        <c:dLbls>
          <c:showLegendKey val="0"/>
          <c:showVal val="0"/>
          <c:showCatName val="0"/>
          <c:showSerName val="0"/>
          <c:showPercent val="0"/>
          <c:showBubbleSize val="0"/>
        </c:dLbls>
        <c:marker val="1"/>
        <c:smooth val="0"/>
        <c:axId val="74779264"/>
        <c:axId val="74805632"/>
      </c:lineChart>
      <c:dateAx>
        <c:axId val="74779264"/>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900" b="0">
                <a:solidFill>
                  <a:schemeClr val="bg1">
                    <a:lumMod val="50000"/>
                  </a:schemeClr>
                </a:solidFill>
                <a:latin typeface="+mj-lt"/>
              </a:defRPr>
            </a:pPr>
            <a:endParaRPr lang="en-US"/>
          </a:p>
        </c:txPr>
        <c:crossAx val="74805632"/>
        <c:crosses val="autoZero"/>
        <c:auto val="0"/>
        <c:lblOffset val="100"/>
        <c:baseTimeUnit val="days"/>
        <c:majorUnit val="7"/>
        <c:majorTimeUnit val="days"/>
        <c:minorUnit val="7"/>
        <c:minorTimeUnit val="days"/>
      </c:dateAx>
      <c:valAx>
        <c:axId val="74805632"/>
        <c:scaling>
          <c:orientation val="minMax"/>
        </c:scaling>
        <c:delete val="1"/>
        <c:axPos val="l"/>
        <c:numFmt formatCode="General" sourceLinked="1"/>
        <c:majorTickMark val="out"/>
        <c:minorTickMark val="none"/>
        <c:tickLblPos val="none"/>
        <c:crossAx val="74779264"/>
        <c:crossesAt val="41441"/>
        <c:crossBetween val="midCat"/>
      </c:valAx>
      <c:valAx>
        <c:axId val="74807168"/>
        <c:scaling>
          <c:orientation val="minMax"/>
        </c:scaling>
        <c:delete val="1"/>
        <c:axPos val="r"/>
        <c:numFmt formatCode="General" sourceLinked="1"/>
        <c:majorTickMark val="out"/>
        <c:minorTickMark val="none"/>
        <c:tickLblPos val="none"/>
        <c:crossAx val="74808704"/>
        <c:crosses val="max"/>
        <c:crossBetween val="between"/>
      </c:valAx>
      <c:catAx>
        <c:axId val="74808704"/>
        <c:scaling>
          <c:orientation val="minMax"/>
        </c:scaling>
        <c:delete val="1"/>
        <c:axPos val="b"/>
        <c:numFmt formatCode="General" sourceLinked="1"/>
        <c:majorTickMark val="out"/>
        <c:minorTickMark val="none"/>
        <c:tickLblPos val="none"/>
        <c:crossAx val="7480716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printSettings>
    <c:headerFooter/>
    <c:pageMargins b="0.75000000000000011" l="0.70000000000000007" r="0.70000000000000007" t="0.75000000000000011" header="0.30000000000000004" footer="0.30000000000000004"/>
    <c:pageSetup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4.xml"/><Relationship Id="rId15" Type="http://schemas.openxmlformats.org/officeDocument/2006/relationships/chart" Target="../charts/chart9.xml"/><Relationship Id="rId10" Type="http://schemas.openxmlformats.org/officeDocument/2006/relationships/image" Target="../media/image2.png"/><Relationship Id="rId4" Type="http://schemas.openxmlformats.org/officeDocument/2006/relationships/chart" Target="../charts/chart3.xml"/><Relationship Id="rId9" Type="http://schemas.openxmlformats.org/officeDocument/2006/relationships/hyperlink" Target="http://www.bbsmartsolutions.com/get-a-quote" TargetMode="External"/><Relationship Id="rId1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20.xml"/><Relationship Id="rId1" Type="http://schemas.openxmlformats.org/officeDocument/2006/relationships/chart" Target="../charts/chart11.xml"/><Relationship Id="rId6" Type="http://schemas.openxmlformats.org/officeDocument/2006/relationships/chart" Target="../charts/chart1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14.xml"/><Relationship Id="rId15" Type="http://schemas.openxmlformats.org/officeDocument/2006/relationships/chart" Target="../charts/chart19.xml"/><Relationship Id="rId10" Type="http://schemas.openxmlformats.org/officeDocument/2006/relationships/image" Target="../media/image2.png"/><Relationship Id="rId4" Type="http://schemas.openxmlformats.org/officeDocument/2006/relationships/chart" Target="../charts/chart13.xml"/><Relationship Id="rId9" Type="http://schemas.openxmlformats.org/officeDocument/2006/relationships/hyperlink" Target="http://www.bbsmartsolutions.com/get-a-quote" TargetMode="External"/><Relationship Id="rId14"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30.xml"/><Relationship Id="rId1" Type="http://schemas.openxmlformats.org/officeDocument/2006/relationships/chart" Target="../charts/chart21.xml"/><Relationship Id="rId6" Type="http://schemas.openxmlformats.org/officeDocument/2006/relationships/chart" Target="../charts/chart2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24.xml"/><Relationship Id="rId15" Type="http://schemas.openxmlformats.org/officeDocument/2006/relationships/chart" Target="../charts/chart29.xml"/><Relationship Id="rId10" Type="http://schemas.openxmlformats.org/officeDocument/2006/relationships/image" Target="../media/image2.png"/><Relationship Id="rId4" Type="http://schemas.openxmlformats.org/officeDocument/2006/relationships/chart" Target="../charts/chart23.xml"/><Relationship Id="rId9" Type="http://schemas.openxmlformats.org/officeDocument/2006/relationships/hyperlink" Target="http://www.bbsmartsolutions.com/get-a-quote" TargetMode="External"/><Relationship Id="rId14"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32.xml"/><Relationship Id="rId7" Type="http://schemas.openxmlformats.org/officeDocument/2006/relationships/chart" Target="../charts/chart3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40.xml"/><Relationship Id="rId1" Type="http://schemas.openxmlformats.org/officeDocument/2006/relationships/chart" Target="../charts/chart31.xml"/><Relationship Id="rId6" Type="http://schemas.openxmlformats.org/officeDocument/2006/relationships/chart" Target="../charts/chart3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34.xml"/><Relationship Id="rId15" Type="http://schemas.openxmlformats.org/officeDocument/2006/relationships/chart" Target="../charts/chart39.xml"/><Relationship Id="rId10" Type="http://schemas.openxmlformats.org/officeDocument/2006/relationships/image" Target="../media/image2.png"/><Relationship Id="rId4" Type="http://schemas.openxmlformats.org/officeDocument/2006/relationships/chart" Target="../charts/chart33.xml"/><Relationship Id="rId9" Type="http://schemas.openxmlformats.org/officeDocument/2006/relationships/hyperlink" Target="http://www.bbsmartsolutions.com/get-a-quote" TargetMode="External"/><Relationship Id="rId14"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42.xml"/><Relationship Id="rId7" Type="http://schemas.openxmlformats.org/officeDocument/2006/relationships/chart" Target="../charts/chart4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50.xml"/><Relationship Id="rId1" Type="http://schemas.openxmlformats.org/officeDocument/2006/relationships/chart" Target="../charts/chart41.xml"/><Relationship Id="rId6" Type="http://schemas.openxmlformats.org/officeDocument/2006/relationships/chart" Target="../charts/chart4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44.xml"/><Relationship Id="rId15" Type="http://schemas.openxmlformats.org/officeDocument/2006/relationships/chart" Target="../charts/chart49.xml"/><Relationship Id="rId10" Type="http://schemas.openxmlformats.org/officeDocument/2006/relationships/image" Target="../media/image2.png"/><Relationship Id="rId19" Type="http://schemas.openxmlformats.org/officeDocument/2006/relationships/image" Target="../media/image5.emf"/><Relationship Id="rId4" Type="http://schemas.openxmlformats.org/officeDocument/2006/relationships/chart" Target="../charts/chart43.xml"/><Relationship Id="rId9" Type="http://schemas.openxmlformats.org/officeDocument/2006/relationships/hyperlink" Target="http://www.bbsmartsolutions.com/get-a-quote" TargetMode="External"/><Relationship Id="rId14" Type="http://schemas.openxmlformats.org/officeDocument/2006/relationships/chart" Target="../charts/chart4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5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52.xml"/><Relationship Id="rId7" Type="http://schemas.openxmlformats.org/officeDocument/2006/relationships/chart" Target="../charts/chart5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60.xml"/><Relationship Id="rId1" Type="http://schemas.openxmlformats.org/officeDocument/2006/relationships/chart" Target="../charts/chart51.xml"/><Relationship Id="rId6" Type="http://schemas.openxmlformats.org/officeDocument/2006/relationships/chart" Target="../charts/chart5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54.xml"/><Relationship Id="rId15" Type="http://schemas.openxmlformats.org/officeDocument/2006/relationships/chart" Target="../charts/chart59.xml"/><Relationship Id="rId10" Type="http://schemas.openxmlformats.org/officeDocument/2006/relationships/image" Target="../media/image2.png"/><Relationship Id="rId4" Type="http://schemas.openxmlformats.org/officeDocument/2006/relationships/chart" Target="../charts/chart53.xml"/><Relationship Id="rId9" Type="http://schemas.openxmlformats.org/officeDocument/2006/relationships/hyperlink" Target="http://www.bbsmartsolutions.com/get-a-quote" TargetMode="External"/><Relationship Id="rId14" Type="http://schemas.openxmlformats.org/officeDocument/2006/relationships/chart" Target="../charts/chart58.xml"/></Relationships>
</file>

<file path=xl/drawings/_rels/drawing7.xml.rels><?xml version="1.0" encoding="UTF-8" standalone="yes"?>
<Relationships xmlns="http://schemas.openxmlformats.org/package/2006/relationships"><Relationship Id="rId8" Type="http://schemas.openxmlformats.org/officeDocument/2006/relationships/chart" Target="../charts/chart6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62.xml"/><Relationship Id="rId7" Type="http://schemas.openxmlformats.org/officeDocument/2006/relationships/chart" Target="../charts/chart6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70.xml"/><Relationship Id="rId1" Type="http://schemas.openxmlformats.org/officeDocument/2006/relationships/chart" Target="../charts/chart61.xml"/><Relationship Id="rId6" Type="http://schemas.openxmlformats.org/officeDocument/2006/relationships/chart" Target="../charts/chart6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64.xml"/><Relationship Id="rId15" Type="http://schemas.openxmlformats.org/officeDocument/2006/relationships/chart" Target="../charts/chart69.xml"/><Relationship Id="rId10" Type="http://schemas.openxmlformats.org/officeDocument/2006/relationships/image" Target="../media/image2.png"/><Relationship Id="rId4" Type="http://schemas.openxmlformats.org/officeDocument/2006/relationships/chart" Target="../charts/chart63.xml"/><Relationship Id="rId9" Type="http://schemas.openxmlformats.org/officeDocument/2006/relationships/hyperlink" Target="http://www.bbsmartsolutions.com/get-a-quote" TargetMode="External"/><Relationship Id="rId14" Type="http://schemas.openxmlformats.org/officeDocument/2006/relationships/chart" Target="../charts/chart6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77.xml"/><Relationship Id="rId13" Type="http://schemas.openxmlformats.org/officeDocument/2006/relationships/hyperlink" Target="http://bbsmartsolutions.com" TargetMode="External"/><Relationship Id="rId18" Type="http://schemas.openxmlformats.org/officeDocument/2006/relationships/image" Target="../media/image4.png"/><Relationship Id="rId3" Type="http://schemas.openxmlformats.org/officeDocument/2006/relationships/chart" Target="../charts/chart72.xml"/><Relationship Id="rId7" Type="http://schemas.openxmlformats.org/officeDocument/2006/relationships/chart" Target="../charts/chart76.xml"/><Relationship Id="rId12" Type="http://schemas.openxmlformats.org/officeDocument/2006/relationships/image" Target="../media/image3.png"/><Relationship Id="rId17" Type="http://schemas.openxmlformats.org/officeDocument/2006/relationships/hyperlink" Target="http://www.bbsmartsolutions.com" TargetMode="External"/><Relationship Id="rId2" Type="http://schemas.openxmlformats.org/officeDocument/2006/relationships/image" Target="../media/image1.emf"/><Relationship Id="rId16" Type="http://schemas.openxmlformats.org/officeDocument/2006/relationships/chart" Target="../charts/chart80.xml"/><Relationship Id="rId1" Type="http://schemas.openxmlformats.org/officeDocument/2006/relationships/chart" Target="../charts/chart71.xml"/><Relationship Id="rId6" Type="http://schemas.openxmlformats.org/officeDocument/2006/relationships/chart" Target="../charts/chart75.xml"/><Relationship Id="rId11" Type="http://schemas.openxmlformats.org/officeDocument/2006/relationships/hyperlink" Target="https://secure.bbsmartsolutions.com/customerctr2/index.cfm?retry=0" TargetMode="External"/><Relationship Id="rId5" Type="http://schemas.openxmlformats.org/officeDocument/2006/relationships/chart" Target="../charts/chart74.xml"/><Relationship Id="rId15" Type="http://schemas.openxmlformats.org/officeDocument/2006/relationships/chart" Target="../charts/chart79.xml"/><Relationship Id="rId10" Type="http://schemas.openxmlformats.org/officeDocument/2006/relationships/image" Target="../media/image2.png"/><Relationship Id="rId4" Type="http://schemas.openxmlformats.org/officeDocument/2006/relationships/chart" Target="../charts/chart73.xml"/><Relationship Id="rId9" Type="http://schemas.openxmlformats.org/officeDocument/2006/relationships/hyperlink" Target="http://www.bbsmartsolutions.com/get-a-quote" TargetMode="External"/><Relationship Id="rId14" Type="http://schemas.openxmlformats.org/officeDocument/2006/relationships/chart" Target="../charts/chart78.xml"/></Relationships>
</file>

<file path=xl/drawings/drawing1.xml><?xml version="1.0" encoding="utf-8"?>
<xdr:wsDr xmlns:xdr="http://schemas.openxmlformats.org/drawingml/2006/spreadsheetDrawing" xmlns:a="http://schemas.openxmlformats.org/drawingml/2006/main">
  <xdr:twoCellAnchor>
    <xdr:from>
      <xdr:col>1</xdr:col>
      <xdr:colOff>16933</xdr:colOff>
      <xdr:row>35</xdr:row>
      <xdr:rowOff>4082</xdr:rowOff>
    </xdr:from>
    <xdr:to>
      <xdr:col>31</xdr:col>
      <xdr:colOff>1083733</xdr:colOff>
      <xdr:row>49</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78</xdr:row>
      <xdr:rowOff>4082</xdr:rowOff>
    </xdr:from>
    <xdr:to>
      <xdr:col>31</xdr:col>
      <xdr:colOff>1083733</xdr:colOff>
      <xdr:row>92</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119</xdr:row>
      <xdr:rowOff>4082</xdr:rowOff>
    </xdr:from>
    <xdr:to>
      <xdr:col>32</xdr:col>
      <xdr:colOff>0</xdr:colOff>
      <xdr:row>133</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160</xdr:row>
      <xdr:rowOff>4082</xdr:rowOff>
    </xdr:from>
    <xdr:to>
      <xdr:col>32</xdr:col>
      <xdr:colOff>0</xdr:colOff>
      <xdr:row>174</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201</xdr:row>
      <xdr:rowOff>4082</xdr:rowOff>
    </xdr:from>
    <xdr:to>
      <xdr:col>31</xdr:col>
      <xdr:colOff>1083733</xdr:colOff>
      <xdr:row>215</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242</xdr:row>
      <xdr:rowOff>4082</xdr:rowOff>
    </xdr:from>
    <xdr:to>
      <xdr:col>32</xdr:col>
      <xdr:colOff>0</xdr:colOff>
      <xdr:row>256</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283</xdr:row>
      <xdr:rowOff>4082</xdr:rowOff>
    </xdr:from>
    <xdr:to>
      <xdr:col>32</xdr:col>
      <xdr:colOff>-1</xdr:colOff>
      <xdr:row>297</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0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0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325</xdr:row>
      <xdr:rowOff>4082</xdr:rowOff>
    </xdr:from>
    <xdr:to>
      <xdr:col>32</xdr:col>
      <xdr:colOff>-1</xdr:colOff>
      <xdr:row>339</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366</xdr:row>
      <xdr:rowOff>4082</xdr:rowOff>
    </xdr:from>
    <xdr:to>
      <xdr:col>32</xdr:col>
      <xdr:colOff>-1</xdr:colOff>
      <xdr:row>380</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407</xdr:row>
      <xdr:rowOff>4082</xdr:rowOff>
    </xdr:from>
    <xdr:to>
      <xdr:col>32</xdr:col>
      <xdr:colOff>-1</xdr:colOff>
      <xdr:row>421</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304796"/>
    <xdr:ext cx="1974471" cy="668867"/>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04796"/>
          <a:ext cx="1974471" cy="668867"/>
        </a:xfrm>
        <a:prstGeom prst="rect">
          <a:avLst/>
        </a:prstGeom>
      </xdr:spPr>
    </xdr:pic>
    <xdr:clientData fLocksWithSheet="0"/>
  </xdr:absoluteAnchor>
  <xdr:twoCellAnchor>
    <xdr:from>
      <xdr:col>6</xdr:col>
      <xdr:colOff>376767</xdr:colOff>
      <xdr:row>9</xdr:row>
      <xdr:rowOff>211667</xdr:rowOff>
    </xdr:from>
    <xdr:to>
      <xdr:col>16</xdr:col>
      <xdr:colOff>402166</xdr:colOff>
      <xdr:row>16</xdr:row>
      <xdr:rowOff>76200</xdr:rowOff>
    </xdr:to>
    <xdr:sp macro="" textlink="">
      <xdr:nvSpPr>
        <xdr:cNvPr id="38" name="Rounded Rectangular Callout 37">
          <a:extLst>
            <a:ext uri="{FF2B5EF4-FFF2-40B4-BE49-F238E27FC236}">
              <a16:creationId xmlns:a16="http://schemas.microsoft.com/office/drawing/2014/main" id="{00000000-0008-0000-0000-000026000000}"/>
            </a:ext>
          </a:extLst>
        </xdr:cNvPr>
        <xdr:cNvSpPr/>
      </xdr:nvSpPr>
      <xdr:spPr>
        <a:xfrm>
          <a:off x="8644467" y="2904067"/>
          <a:ext cx="6769099" cy="1553633"/>
        </a:xfrm>
        <a:prstGeom prst="wedgeRoundRectCallout">
          <a:avLst>
            <a:gd name="adj1" fmla="val -35836"/>
            <a:gd name="adj2" fmla="val -95817"/>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n-US" sz="1400" b="1">
              <a:solidFill>
                <a:schemeClr val="accent6"/>
              </a:solidFill>
            </a:rPr>
            <a:t>DESIRED LIVE DATE:</a:t>
          </a:r>
        </a:p>
        <a:p>
          <a:pPr algn="l"/>
          <a:r>
            <a:rPr lang="en-US" sz="1400">
              <a:solidFill>
                <a:schemeClr val="tx1"/>
              </a:solidFill>
            </a:rPr>
            <a:t>This project scheduling tool is intended to be a helpful guide to make it easier to cover the major milestones in creating your project schedule. It's also designed for you to be able to customize the timeline to your needs. </a:t>
          </a:r>
        </a:p>
        <a:p>
          <a:pPr algn="l"/>
          <a:endParaRPr lang="en-US" sz="1400"/>
        </a:p>
        <a:p>
          <a:pPr algn="l"/>
          <a:r>
            <a:rPr lang="en-US" sz="1400">
              <a:solidFill>
                <a:srgbClr val="000000"/>
              </a:solidFill>
            </a:rPr>
            <a:t>Change the </a:t>
          </a:r>
          <a:r>
            <a:rPr lang="en-US" sz="1400" b="1">
              <a:solidFill>
                <a:schemeClr val="accent6"/>
              </a:solidFill>
            </a:rPr>
            <a:t>DUE DATE</a:t>
          </a:r>
          <a:r>
            <a:rPr lang="en-US" sz="1400">
              <a:solidFill>
                <a:schemeClr val="accent6"/>
              </a:solidFill>
            </a:rPr>
            <a:t> </a:t>
          </a:r>
          <a:r>
            <a:rPr lang="en-US" sz="1400">
              <a:solidFill>
                <a:srgbClr val="000000"/>
              </a:solidFill>
            </a:rPr>
            <a:t>and the schedule will automatically adjust. </a:t>
          </a:r>
        </a:p>
      </xdr:txBody>
    </xdr:sp>
    <xdr:clientData/>
  </xdr:twoCellAnchor>
  <xdr:twoCellAnchor>
    <xdr:from>
      <xdr:col>7</xdr:col>
      <xdr:colOff>1007533</xdr:colOff>
      <xdr:row>20</xdr:row>
      <xdr:rowOff>29633</xdr:rowOff>
    </xdr:from>
    <xdr:to>
      <xdr:col>18</xdr:col>
      <xdr:colOff>381000</xdr:colOff>
      <xdr:row>28</xdr:row>
      <xdr:rowOff>114300</xdr:rowOff>
    </xdr:to>
    <xdr:sp macro="" textlink="">
      <xdr:nvSpPr>
        <xdr:cNvPr id="39" name="Rounded Rectangular Callout 38">
          <a:extLst>
            <a:ext uri="{FF2B5EF4-FFF2-40B4-BE49-F238E27FC236}">
              <a16:creationId xmlns:a16="http://schemas.microsoft.com/office/drawing/2014/main" id="{00000000-0008-0000-0000-000027000000}"/>
            </a:ext>
          </a:extLst>
        </xdr:cNvPr>
        <xdr:cNvSpPr/>
      </xdr:nvSpPr>
      <xdr:spPr>
        <a:xfrm>
          <a:off x="9935633" y="5147733"/>
          <a:ext cx="6802967" cy="1405467"/>
        </a:xfrm>
        <a:prstGeom prst="wedgeRoundRectCallout">
          <a:avLst>
            <a:gd name="adj1" fmla="val -64581"/>
            <a:gd name="adj2" fmla="val 3512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n-US" sz="1400" b="1">
              <a:solidFill>
                <a:schemeClr val="accent6"/>
              </a:solidFill>
            </a:rPr>
            <a:t>DAYS REQUIRED TO COMPLETE:</a:t>
          </a:r>
        </a:p>
        <a:p>
          <a:pPr algn="l"/>
          <a:r>
            <a:rPr lang="en-US" sz="1400" b="0">
              <a:solidFill>
                <a:srgbClr val="000000"/>
              </a:solidFill>
            </a:rPr>
            <a:t>You can also adjust how long you expect each task to take.</a:t>
          </a:r>
        </a:p>
        <a:p>
          <a:pPr algn="l"/>
          <a:r>
            <a:rPr lang="en-US" sz="1400" b="0">
              <a:solidFill>
                <a:srgbClr val="000000"/>
              </a:solidFill>
            </a:rPr>
            <a:t>Simply changes the </a:t>
          </a:r>
          <a:r>
            <a:rPr lang="en-US" sz="1400" b="1">
              <a:solidFill>
                <a:srgbClr val="FF0D00"/>
              </a:solidFill>
            </a:rPr>
            <a:t>DAYS REQUIRED</a:t>
          </a:r>
          <a:r>
            <a:rPr lang="en-US" sz="1400" b="0" baseline="0">
              <a:solidFill>
                <a:srgbClr val="FF0D00"/>
              </a:solidFill>
            </a:rPr>
            <a:t> </a:t>
          </a:r>
          <a:r>
            <a:rPr lang="en-US" sz="1400" b="0">
              <a:solidFill>
                <a:srgbClr val="000000"/>
              </a:solidFill>
            </a:rPr>
            <a:t>and the schedule will automatically adjust.</a:t>
          </a:r>
          <a:r>
            <a:rPr lang="en-US" sz="1400" b="0" baseline="0">
              <a:solidFill>
                <a:srgbClr val="000000"/>
              </a:solidFill>
            </a:rPr>
            <a:t> </a:t>
          </a:r>
        </a:p>
        <a:p>
          <a:pPr algn="l"/>
          <a:endParaRPr lang="en-US" sz="1400" b="0" baseline="0">
            <a:solidFill>
              <a:srgbClr val="000000"/>
            </a:solidFill>
          </a:endParaRPr>
        </a:p>
        <a:p>
          <a:pPr algn="l"/>
          <a:r>
            <a:rPr lang="en-US" sz="1400" b="1">
              <a:solidFill>
                <a:srgbClr val="FF0D00"/>
              </a:solidFill>
            </a:rPr>
            <a:t>The date formulas in the MILESTONE</a:t>
          </a:r>
          <a:r>
            <a:rPr lang="en-US" sz="1400" b="1" baseline="0">
              <a:solidFill>
                <a:srgbClr val="FF0D00"/>
              </a:solidFill>
            </a:rPr>
            <a:t> </a:t>
          </a:r>
          <a:r>
            <a:rPr lang="en-US" sz="1400" b="1">
              <a:solidFill>
                <a:srgbClr val="FF0D00"/>
              </a:solidFill>
            </a:rPr>
            <a:t>fields exclude weekends</a:t>
          </a:r>
          <a:endParaRPr lang="en-US" sz="1400" b="0">
            <a:solidFill>
              <a:srgbClr val="FF0D00"/>
            </a:solidFill>
          </a:endParaRPr>
        </a:p>
      </xdr:txBody>
    </xdr:sp>
    <xdr:clientData/>
  </xdr:twoCellAnchor>
  <xdr:twoCellAnchor>
    <xdr:from>
      <xdr:col>6</xdr:col>
      <xdr:colOff>313266</xdr:colOff>
      <xdr:row>33</xdr:row>
      <xdr:rowOff>76200</xdr:rowOff>
    </xdr:from>
    <xdr:to>
      <xdr:col>10</xdr:col>
      <xdr:colOff>584200</xdr:colOff>
      <xdr:row>38</xdr:row>
      <xdr:rowOff>101600</xdr:rowOff>
    </xdr:to>
    <xdr:sp macro="" textlink="">
      <xdr:nvSpPr>
        <xdr:cNvPr id="40" name="Rounded Rectangular Callout 39">
          <a:extLst>
            <a:ext uri="{FF2B5EF4-FFF2-40B4-BE49-F238E27FC236}">
              <a16:creationId xmlns:a16="http://schemas.microsoft.com/office/drawing/2014/main" id="{00000000-0008-0000-0000-000028000000}"/>
            </a:ext>
          </a:extLst>
        </xdr:cNvPr>
        <xdr:cNvSpPr/>
      </xdr:nvSpPr>
      <xdr:spPr>
        <a:xfrm>
          <a:off x="8580966" y="7353300"/>
          <a:ext cx="2950634" cy="1333500"/>
        </a:xfrm>
        <a:prstGeom prst="wedgeRoundRectCallout">
          <a:avLst>
            <a:gd name="adj1" fmla="val -65829"/>
            <a:gd name="adj2" fmla="val 5375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n-US" sz="1400" b="1">
              <a:solidFill>
                <a:srgbClr val="FF0D00"/>
              </a:solidFill>
            </a:rPr>
            <a:t>YOUR PROJECT TIMELINE</a:t>
          </a:r>
        </a:p>
        <a:p>
          <a:pPr algn="l"/>
          <a:r>
            <a:rPr lang="en-US" sz="1400" b="0">
              <a:solidFill>
                <a:srgbClr val="000000"/>
              </a:solidFill>
            </a:rPr>
            <a:t>The timeline will automatically adjust based on the dates you’ve set above, providing a visual of your overall project schedule.</a:t>
          </a:r>
        </a:p>
      </xdr:txBody>
    </xdr:sp>
    <xdr:clientData/>
  </xdr:twoCellAnchor>
  <xdr:twoCellAnchor>
    <xdr:from>
      <xdr:col>0</xdr:col>
      <xdr:colOff>76200</xdr:colOff>
      <xdr:row>13</xdr:row>
      <xdr:rowOff>88900</xdr:rowOff>
    </xdr:from>
    <xdr:to>
      <xdr:col>1</xdr:col>
      <xdr:colOff>2184400</xdr:colOff>
      <xdr:row>21</xdr:row>
      <xdr:rowOff>88900</xdr:rowOff>
    </xdr:to>
    <xdr:sp macro="" textlink="">
      <xdr:nvSpPr>
        <xdr:cNvPr id="41" name="Rounded Rectangular Callout 40">
          <a:extLst>
            <a:ext uri="{FF2B5EF4-FFF2-40B4-BE49-F238E27FC236}">
              <a16:creationId xmlns:a16="http://schemas.microsoft.com/office/drawing/2014/main" id="{00000000-0008-0000-0000-000029000000}"/>
            </a:ext>
          </a:extLst>
        </xdr:cNvPr>
        <xdr:cNvSpPr/>
      </xdr:nvSpPr>
      <xdr:spPr>
        <a:xfrm>
          <a:off x="76200" y="3746500"/>
          <a:ext cx="2400300" cy="1625600"/>
        </a:xfrm>
        <a:prstGeom prst="wedgeRoundRectCallout">
          <a:avLst>
            <a:gd name="adj1" fmla="val 45423"/>
            <a:gd name="adj2" fmla="val -7450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n-US" sz="1400" b="1">
              <a:solidFill>
                <a:schemeClr val="accent6"/>
              </a:solidFill>
            </a:rPr>
            <a:t>CUSTOMIZE</a:t>
          </a:r>
          <a:r>
            <a:rPr lang="en-US" sz="1400" b="1" baseline="0">
              <a:solidFill>
                <a:schemeClr val="accent6"/>
              </a:solidFill>
            </a:rPr>
            <a:t> THE LIST OF TASKS</a:t>
          </a:r>
          <a:endParaRPr lang="en-US" sz="1400" b="1">
            <a:solidFill>
              <a:schemeClr val="accent6"/>
            </a:solidFill>
          </a:endParaRPr>
        </a:p>
        <a:p>
          <a:pPr algn="l"/>
          <a:r>
            <a:rPr lang="en-US" sz="1400" b="0">
              <a:solidFill>
                <a:srgbClr val="000000"/>
              </a:solidFill>
            </a:rPr>
            <a:t>The</a:t>
          </a:r>
          <a:r>
            <a:rPr lang="en-US" sz="1400" b="0" baseline="0">
              <a:solidFill>
                <a:srgbClr val="000000"/>
              </a:solidFill>
            </a:rPr>
            <a:t> scheduler allows you to change the task details, even the </a:t>
          </a:r>
          <a:r>
            <a:rPr lang="en-US" sz="1400" b="1" baseline="0">
              <a:solidFill>
                <a:schemeClr val="accent6"/>
              </a:solidFill>
            </a:rPr>
            <a:t>category Labels in RED</a:t>
          </a:r>
          <a:endParaRPr lang="en-US" sz="1400" b="1">
            <a:solidFill>
              <a:schemeClr val="accent6"/>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16933</xdr:colOff>
      <xdr:row>35</xdr:row>
      <xdr:rowOff>4082</xdr:rowOff>
    </xdr:from>
    <xdr:to>
      <xdr:col>31</xdr:col>
      <xdr:colOff>1083733</xdr:colOff>
      <xdr:row>49</xdr:row>
      <xdr:rowOff>4762</xdr:rowOff>
    </xdr:to>
    <xdr:graphicFrame macro="">
      <xdr:nvGraphicFramePr>
        <xdr:cNvPr id="26" name="Project Timeline" descr="Line chart that plots each project on the corresponding timeframe.">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27" name="Picture 26" descr="B&amp;B_Logo_CMYK_Tagline_Left.eps">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68400" y="901700"/>
          <a:ext cx="4233" cy="55919"/>
        </a:xfrm>
        <a:prstGeom prst="rect">
          <a:avLst/>
        </a:prstGeom>
      </xdr:spPr>
    </xdr:pic>
    <xdr:clientData/>
  </xdr:twoCellAnchor>
  <xdr:twoCellAnchor>
    <xdr:from>
      <xdr:col>1</xdr:col>
      <xdr:colOff>16933</xdr:colOff>
      <xdr:row>78</xdr:row>
      <xdr:rowOff>4082</xdr:rowOff>
    </xdr:from>
    <xdr:to>
      <xdr:col>31</xdr:col>
      <xdr:colOff>1083733</xdr:colOff>
      <xdr:row>92</xdr:row>
      <xdr:rowOff>4762</xdr:rowOff>
    </xdr:to>
    <xdr:graphicFrame macro="">
      <xdr:nvGraphicFramePr>
        <xdr:cNvPr id="31" name="Project Timeline" descr="Line chart that plots each project on the corresponding timeframe.">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119</xdr:row>
      <xdr:rowOff>4082</xdr:rowOff>
    </xdr:from>
    <xdr:to>
      <xdr:col>32</xdr:col>
      <xdr:colOff>0</xdr:colOff>
      <xdr:row>133</xdr:row>
      <xdr:rowOff>4762</xdr:rowOff>
    </xdr:to>
    <xdr:graphicFrame macro="">
      <xdr:nvGraphicFramePr>
        <xdr:cNvPr id="32" name="Project Timeline" descr="Line chart that plots each project on the corresponding timeframe.">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160</xdr:row>
      <xdr:rowOff>4082</xdr:rowOff>
    </xdr:from>
    <xdr:to>
      <xdr:col>32</xdr:col>
      <xdr:colOff>0</xdr:colOff>
      <xdr:row>174</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201</xdr:row>
      <xdr:rowOff>4082</xdr:rowOff>
    </xdr:from>
    <xdr:to>
      <xdr:col>31</xdr:col>
      <xdr:colOff>1083733</xdr:colOff>
      <xdr:row>215</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1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35" name="Picture 34" descr="B&amp;B_Logo_CMYK_Tagline_Left.eps">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684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36" name="Picture 35" descr="B&amp;B_Logo_CMYK_Tagline_Left.eps">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684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37" name="Picture 36" descr="B&amp;B_Logo_CMYK_Tagline_Left.eps">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68400" y="844764"/>
          <a:ext cx="4233" cy="601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38" name="Picture 37" descr="B&amp;B_Logo_CMYK_Tagline_Left.eps">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68400" y="844764"/>
          <a:ext cx="4233" cy="601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39" name="Picture 38" descr="B&amp;B_Logo_CMYK_Tagline_Left.eps">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40" name="Picture 39" descr="B&amp;B_Logo_CMYK_Tagline_Left.eps">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844764"/>
          <a:ext cx="4233" cy="601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41" name="Picture 40" descr="B&amp;B_Logo_CMYK_Tagline_Left.eps">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844764"/>
          <a:ext cx="4233" cy="60153"/>
        </a:xfrm>
        <a:prstGeom prst="rect">
          <a:avLst/>
        </a:prstGeom>
      </xdr:spPr>
    </xdr:pic>
    <xdr:clientData/>
  </xdr:twoCellAnchor>
  <xdr:twoCellAnchor>
    <xdr:from>
      <xdr:col>1</xdr:col>
      <xdr:colOff>16933</xdr:colOff>
      <xdr:row>242</xdr:row>
      <xdr:rowOff>4082</xdr:rowOff>
    </xdr:from>
    <xdr:to>
      <xdr:col>32</xdr:col>
      <xdr:colOff>0</xdr:colOff>
      <xdr:row>256</xdr:row>
      <xdr:rowOff>4762</xdr:rowOff>
    </xdr:to>
    <xdr:graphicFrame macro="">
      <xdr:nvGraphicFramePr>
        <xdr:cNvPr id="42" name="Project Timeline" descr="Line chart that plots each project on the corresponding timeframe.">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283</xdr:row>
      <xdr:rowOff>4082</xdr:rowOff>
    </xdr:from>
    <xdr:to>
      <xdr:col>32</xdr:col>
      <xdr:colOff>-1</xdr:colOff>
      <xdr:row>297</xdr:row>
      <xdr:rowOff>4762</xdr:rowOff>
    </xdr:to>
    <xdr:graphicFrame macro="">
      <xdr:nvGraphicFramePr>
        <xdr:cNvPr id="43" name="Project Timeline" descr="Line chart that plots each project on the corresponding timeframe.">
          <a:extLst>
            <a:ext uri="{FF2B5EF4-FFF2-40B4-BE49-F238E27FC236}">
              <a16:creationId xmlns:a16="http://schemas.microsoft.com/office/drawing/2014/main" id="{00000000-0008-0000-01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44" name="Picture 43" descr="B&amp;B_Logo_CMYK_Tagline_Left.eps">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608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45" name="Picture 44" descr="B&amp;B_Logo_CMYK_Tagline_Left.eps">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60800" y="844764"/>
          <a:ext cx="4233" cy="601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46" name="Picture 45" descr="B&amp;B_Logo_CMYK_Tagline_Left.eps">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60800" y="844764"/>
          <a:ext cx="4233" cy="601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47" name="Picture 46" descr="B&amp;B_Logo_CMYK_Tagline_Left.eps">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48" name="Picture 47" descr="B&amp;B_Logo_CMYK_Tagline_Left.eps">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844764"/>
          <a:ext cx="4233" cy="601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49" name="Picture 48" descr="B&amp;B_Logo_CMYK_Tagline_Left.eps">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59600" y="844764"/>
          <a:ext cx="4233" cy="601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50" name="Picture 49" descr="B&amp;B_Logo_CMYK_Tagline_Left.eps">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51" name="Picture 50" descr="B&amp;B_Logo_CMYK_Tagline_Left.eps">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52" name="Picture 51" descr="B&amp;B_Logo_CMYK_Tagline_Left.eps">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56" name="Picture 55" descr="B&amp;B_Logo_CMYK_Tagline_Left.eps">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57" name="Picture 56" descr="B&amp;B_Logo_CMYK_Tagline_Left.eps">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58" name="Picture 57" descr="B&amp;B_Logo_CMYK_Tagline_Left.eps">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2500" y="844764"/>
          <a:ext cx="4233" cy="9353"/>
        </a:xfrm>
        <a:prstGeom prst="rect">
          <a:avLst/>
        </a:prstGeom>
      </xdr:spPr>
    </xdr:pic>
    <xdr:clientData/>
  </xdr:twoCellAnchor>
  <xdr:absoluteAnchor>
    <xdr:pos x="3445927" y="1312328"/>
    <xdr:ext cx="1662435" cy="1082059"/>
    <xdr:grpSp>
      <xdr:nvGrpSpPr>
        <xdr:cNvPr id="3" name="Group 2">
          <a:extLst>
            <a:ext uri="{FF2B5EF4-FFF2-40B4-BE49-F238E27FC236}">
              <a16:creationId xmlns:a16="http://schemas.microsoft.com/office/drawing/2014/main" id="{00000000-0008-0000-0100-000003000000}"/>
            </a:ext>
          </a:extLst>
        </xdr:cNvPr>
        <xdr:cNvGrpSpPr/>
      </xdr:nvGrpSpPr>
      <xdr:grpSpPr>
        <a:xfrm>
          <a:off x="3445927" y="1312328"/>
          <a:ext cx="1662435" cy="1082059"/>
          <a:chOff x="3445927" y="1341961"/>
          <a:chExt cx="1662435" cy="1094759"/>
        </a:xfrm>
      </xdr:grpSpPr>
      <xdr:pic>
        <xdr:nvPicPr>
          <xdr:cNvPr id="62" name="Picture 61">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61" name="Picture 6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66" name="TextBox 65">
          <a:hlinkClick xmlns:r="http://schemas.openxmlformats.org/officeDocument/2006/relationships" r:id="rId13"/>
          <a:extLst>
            <a:ext uri="{FF2B5EF4-FFF2-40B4-BE49-F238E27FC236}">
              <a16:creationId xmlns:a16="http://schemas.microsoft.com/office/drawing/2014/main" id="{00000000-0008-0000-0100-000042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325</xdr:row>
      <xdr:rowOff>4082</xdr:rowOff>
    </xdr:from>
    <xdr:to>
      <xdr:col>32</xdr:col>
      <xdr:colOff>-1</xdr:colOff>
      <xdr:row>339</xdr:row>
      <xdr:rowOff>4762</xdr:rowOff>
    </xdr:to>
    <xdr:graphicFrame macro="">
      <xdr:nvGraphicFramePr>
        <xdr:cNvPr id="67" name="Project Timeline" descr="Line chart that plots each project on the corresponding timeframe.">
          <a:extLst>
            <a:ext uri="{FF2B5EF4-FFF2-40B4-BE49-F238E27FC236}">
              <a16:creationId xmlns:a16="http://schemas.microsoft.com/office/drawing/2014/main" id="{00000000-0008-0000-01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366</xdr:row>
      <xdr:rowOff>4082</xdr:rowOff>
    </xdr:from>
    <xdr:to>
      <xdr:col>32</xdr:col>
      <xdr:colOff>-1</xdr:colOff>
      <xdr:row>380</xdr:row>
      <xdr:rowOff>4762</xdr:rowOff>
    </xdr:to>
    <xdr:graphicFrame macro="">
      <xdr:nvGraphicFramePr>
        <xdr:cNvPr id="68" name="Project Timeline" descr="Line chart that plots each project on the corresponding timeframe.">
          <a:extLst>
            <a:ext uri="{FF2B5EF4-FFF2-40B4-BE49-F238E27FC236}">
              <a16:creationId xmlns:a16="http://schemas.microsoft.com/office/drawing/2014/main" id="{00000000-0008-0000-01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407</xdr:row>
      <xdr:rowOff>4082</xdr:rowOff>
    </xdr:from>
    <xdr:to>
      <xdr:col>32</xdr:col>
      <xdr:colOff>-1</xdr:colOff>
      <xdr:row>421</xdr:row>
      <xdr:rowOff>4762</xdr:rowOff>
    </xdr:to>
    <xdr:graphicFrame macro="">
      <xdr:nvGraphicFramePr>
        <xdr:cNvPr id="69" name="Project Timeline" descr="Line chart that plots each project on the corresponding timeframe.">
          <a:extLst>
            <a:ext uri="{FF2B5EF4-FFF2-40B4-BE49-F238E27FC236}">
              <a16:creationId xmlns:a16="http://schemas.microsoft.com/office/drawing/2014/main" id="{00000000-0008-0000-01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2" name="Picture 1">
          <a:hlinkClick xmlns:r="http://schemas.openxmlformats.org/officeDocument/2006/relationships" r:id="rId1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304796"/>
    <xdr:ext cx="1974471" cy="668867"/>
    <xdr:pic>
      <xdr:nvPicPr>
        <xdr:cNvPr id="53" name="Picture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04796"/>
          <a:ext cx="1974471" cy="668867"/>
        </a:xfrm>
        <a:prstGeom prst="rect">
          <a:avLst/>
        </a:prstGeom>
      </xdr:spPr>
    </xdr:pic>
    <xdr:clientData fLocksWithSheet="0"/>
  </xdr:absoluteAnchor>
</xdr:wsDr>
</file>

<file path=xl/drawings/drawing3.xml><?xml version="1.0" encoding="utf-8"?>
<xdr:wsDr xmlns:xdr="http://schemas.openxmlformats.org/drawingml/2006/spreadsheetDrawing" xmlns:a="http://schemas.openxmlformats.org/drawingml/2006/main">
  <xdr:twoCellAnchor>
    <xdr:from>
      <xdr:col>1</xdr:col>
      <xdr:colOff>16933</xdr:colOff>
      <xdr:row>35</xdr:row>
      <xdr:rowOff>4082</xdr:rowOff>
    </xdr:from>
    <xdr:to>
      <xdr:col>31</xdr:col>
      <xdr:colOff>1083733</xdr:colOff>
      <xdr:row>49</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78</xdr:row>
      <xdr:rowOff>4082</xdr:rowOff>
    </xdr:from>
    <xdr:to>
      <xdr:col>31</xdr:col>
      <xdr:colOff>1083733</xdr:colOff>
      <xdr:row>92</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119</xdr:row>
      <xdr:rowOff>4082</xdr:rowOff>
    </xdr:from>
    <xdr:to>
      <xdr:col>32</xdr:col>
      <xdr:colOff>0</xdr:colOff>
      <xdr:row>133</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160</xdr:row>
      <xdr:rowOff>4082</xdr:rowOff>
    </xdr:from>
    <xdr:to>
      <xdr:col>32</xdr:col>
      <xdr:colOff>0</xdr:colOff>
      <xdr:row>174</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201</xdr:row>
      <xdr:rowOff>4082</xdr:rowOff>
    </xdr:from>
    <xdr:to>
      <xdr:col>31</xdr:col>
      <xdr:colOff>1083733</xdr:colOff>
      <xdr:row>215</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242</xdr:row>
      <xdr:rowOff>4082</xdr:rowOff>
    </xdr:from>
    <xdr:to>
      <xdr:col>32</xdr:col>
      <xdr:colOff>0</xdr:colOff>
      <xdr:row>256</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283</xdr:row>
      <xdr:rowOff>4082</xdr:rowOff>
    </xdr:from>
    <xdr:to>
      <xdr:col>32</xdr:col>
      <xdr:colOff>-1</xdr:colOff>
      <xdr:row>297</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2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2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325</xdr:row>
      <xdr:rowOff>4082</xdr:rowOff>
    </xdr:from>
    <xdr:to>
      <xdr:col>32</xdr:col>
      <xdr:colOff>-1</xdr:colOff>
      <xdr:row>339</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366</xdr:row>
      <xdr:rowOff>4082</xdr:rowOff>
    </xdr:from>
    <xdr:to>
      <xdr:col>32</xdr:col>
      <xdr:colOff>-1</xdr:colOff>
      <xdr:row>380</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407</xdr:row>
      <xdr:rowOff>4082</xdr:rowOff>
    </xdr:from>
    <xdr:to>
      <xdr:col>32</xdr:col>
      <xdr:colOff>-1</xdr:colOff>
      <xdr:row>421</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304796"/>
    <xdr:ext cx="1974471" cy="668867"/>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04796"/>
          <a:ext cx="1974471" cy="668867"/>
        </a:xfrm>
        <a:prstGeom prst="rect">
          <a:avLst/>
        </a:prstGeom>
      </xdr:spPr>
    </xdr:pic>
    <xdr:clientData fLocksWithSheet="0"/>
  </xdr:absoluteAnchor>
</xdr:wsDr>
</file>

<file path=xl/drawings/drawing4.xml><?xml version="1.0" encoding="utf-8"?>
<xdr:wsDr xmlns:xdr="http://schemas.openxmlformats.org/drawingml/2006/spreadsheetDrawing" xmlns:a="http://schemas.openxmlformats.org/drawingml/2006/main">
  <xdr:twoCellAnchor>
    <xdr:from>
      <xdr:col>1</xdr:col>
      <xdr:colOff>16933</xdr:colOff>
      <xdr:row>34</xdr:row>
      <xdr:rowOff>4082</xdr:rowOff>
    </xdr:from>
    <xdr:to>
      <xdr:col>31</xdr:col>
      <xdr:colOff>1083733</xdr:colOff>
      <xdr:row>48</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74</xdr:row>
      <xdr:rowOff>4082</xdr:rowOff>
    </xdr:from>
    <xdr:to>
      <xdr:col>31</xdr:col>
      <xdr:colOff>1083733</xdr:colOff>
      <xdr:row>88</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112</xdr:row>
      <xdr:rowOff>4082</xdr:rowOff>
    </xdr:from>
    <xdr:to>
      <xdr:col>32</xdr:col>
      <xdr:colOff>0</xdr:colOff>
      <xdr:row>126</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150</xdr:row>
      <xdr:rowOff>4082</xdr:rowOff>
    </xdr:from>
    <xdr:to>
      <xdr:col>32</xdr:col>
      <xdr:colOff>0</xdr:colOff>
      <xdr:row>164</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188</xdr:row>
      <xdr:rowOff>4082</xdr:rowOff>
    </xdr:from>
    <xdr:to>
      <xdr:col>31</xdr:col>
      <xdr:colOff>1083733</xdr:colOff>
      <xdr:row>202</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226</xdr:row>
      <xdr:rowOff>4082</xdr:rowOff>
    </xdr:from>
    <xdr:to>
      <xdr:col>32</xdr:col>
      <xdr:colOff>0</xdr:colOff>
      <xdr:row>240</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264</xdr:row>
      <xdr:rowOff>4082</xdr:rowOff>
    </xdr:from>
    <xdr:to>
      <xdr:col>32</xdr:col>
      <xdr:colOff>-1</xdr:colOff>
      <xdr:row>278</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3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3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303</xdr:row>
      <xdr:rowOff>4082</xdr:rowOff>
    </xdr:from>
    <xdr:to>
      <xdr:col>32</xdr:col>
      <xdr:colOff>-1</xdr:colOff>
      <xdr:row>317</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341</xdr:row>
      <xdr:rowOff>4082</xdr:rowOff>
    </xdr:from>
    <xdr:to>
      <xdr:col>32</xdr:col>
      <xdr:colOff>-1</xdr:colOff>
      <xdr:row>355</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379</xdr:row>
      <xdr:rowOff>4082</xdr:rowOff>
    </xdr:from>
    <xdr:to>
      <xdr:col>32</xdr:col>
      <xdr:colOff>-1</xdr:colOff>
      <xdr:row>393</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338662"/>
    <xdr:ext cx="1974471" cy="668867"/>
    <xdr:pic>
      <xdr:nvPicPr>
        <xdr:cNvPr id="37" name="Picture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38662"/>
          <a:ext cx="1974471" cy="668867"/>
        </a:xfrm>
        <a:prstGeom prst="rect">
          <a:avLst/>
        </a:prstGeom>
      </xdr:spPr>
    </xdr:pic>
    <xdr:clientData fLocksWithSheet="0"/>
  </xdr:absoluteAnchor>
</xdr:wsDr>
</file>

<file path=xl/drawings/drawing5.xml><?xml version="1.0" encoding="utf-8"?>
<xdr:wsDr xmlns:xdr="http://schemas.openxmlformats.org/drawingml/2006/spreadsheetDrawing" xmlns:a="http://schemas.openxmlformats.org/drawingml/2006/main">
  <xdr:twoCellAnchor>
    <xdr:from>
      <xdr:col>1</xdr:col>
      <xdr:colOff>16933</xdr:colOff>
      <xdr:row>32</xdr:row>
      <xdr:rowOff>4082</xdr:rowOff>
    </xdr:from>
    <xdr:to>
      <xdr:col>31</xdr:col>
      <xdr:colOff>1083733</xdr:colOff>
      <xdr:row>46</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72</xdr:row>
      <xdr:rowOff>4082</xdr:rowOff>
    </xdr:from>
    <xdr:to>
      <xdr:col>31</xdr:col>
      <xdr:colOff>1083733</xdr:colOff>
      <xdr:row>86</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110</xdr:row>
      <xdr:rowOff>4082</xdr:rowOff>
    </xdr:from>
    <xdr:to>
      <xdr:col>32</xdr:col>
      <xdr:colOff>0</xdr:colOff>
      <xdr:row>124</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148</xdr:row>
      <xdr:rowOff>4082</xdr:rowOff>
    </xdr:from>
    <xdr:to>
      <xdr:col>32</xdr:col>
      <xdr:colOff>0</xdr:colOff>
      <xdr:row>162</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186</xdr:row>
      <xdr:rowOff>4082</xdr:rowOff>
    </xdr:from>
    <xdr:to>
      <xdr:col>31</xdr:col>
      <xdr:colOff>1083733</xdr:colOff>
      <xdr:row>200</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224</xdr:row>
      <xdr:rowOff>4082</xdr:rowOff>
    </xdr:from>
    <xdr:to>
      <xdr:col>32</xdr:col>
      <xdr:colOff>0</xdr:colOff>
      <xdr:row>238</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262</xdr:row>
      <xdr:rowOff>4082</xdr:rowOff>
    </xdr:from>
    <xdr:to>
      <xdr:col>32</xdr:col>
      <xdr:colOff>-1</xdr:colOff>
      <xdr:row>276</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4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4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1"/>
              </a:solidFill>
              <a:latin typeface="+mj-lt"/>
            </a:rPr>
            <a:t>WWW.BBSMARTSOLUTIONS.COM</a:t>
          </a:r>
        </a:p>
        <a:p>
          <a:pPr algn="ctr"/>
          <a:r>
            <a:rPr lang="en-US" sz="1050"/>
            <a:t>521 Research Road, Richmond, VA 23236</a:t>
          </a:r>
        </a:p>
      </xdr:txBody>
    </xdr:sp>
    <xdr:clientData/>
  </xdr:oneCellAnchor>
  <xdr:twoCellAnchor>
    <xdr:from>
      <xdr:col>1</xdr:col>
      <xdr:colOff>16932</xdr:colOff>
      <xdr:row>301</xdr:row>
      <xdr:rowOff>4082</xdr:rowOff>
    </xdr:from>
    <xdr:to>
      <xdr:col>32</xdr:col>
      <xdr:colOff>-1</xdr:colOff>
      <xdr:row>315</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4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339</xdr:row>
      <xdr:rowOff>4082</xdr:rowOff>
    </xdr:from>
    <xdr:to>
      <xdr:col>32</xdr:col>
      <xdr:colOff>-1</xdr:colOff>
      <xdr:row>353</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4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377</xdr:row>
      <xdr:rowOff>4082</xdr:rowOff>
    </xdr:from>
    <xdr:to>
      <xdr:col>32</xdr:col>
      <xdr:colOff>-1</xdr:colOff>
      <xdr:row>391</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494060" y="287863"/>
    <xdr:ext cx="2007973" cy="668867"/>
    <xdr:pic>
      <xdr:nvPicPr>
        <xdr:cNvPr id="37" name="Picture 36" descr="B&amp;B_Logo_CMYK_Tagline_Left.eps">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4494060" y="287863"/>
          <a:ext cx="2007973" cy="668867"/>
        </a:xfrm>
        <a:prstGeom prst="rect">
          <a:avLst/>
        </a:prstGeom>
      </xdr:spPr>
    </xdr:pic>
    <xdr:clientData fLocksWithSheet="0"/>
  </xdr:absoluteAnchor>
</xdr:wsDr>
</file>

<file path=xl/drawings/drawing6.xml><?xml version="1.0" encoding="utf-8"?>
<xdr:wsDr xmlns:xdr="http://schemas.openxmlformats.org/drawingml/2006/spreadsheetDrawing" xmlns:a="http://schemas.openxmlformats.org/drawingml/2006/main">
  <xdr:twoCellAnchor>
    <xdr:from>
      <xdr:col>1</xdr:col>
      <xdr:colOff>16933</xdr:colOff>
      <xdr:row>41</xdr:row>
      <xdr:rowOff>4082</xdr:rowOff>
    </xdr:from>
    <xdr:to>
      <xdr:col>31</xdr:col>
      <xdr:colOff>1083733</xdr:colOff>
      <xdr:row>55</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88</xdr:row>
      <xdr:rowOff>4082</xdr:rowOff>
    </xdr:from>
    <xdr:to>
      <xdr:col>31</xdr:col>
      <xdr:colOff>1083733</xdr:colOff>
      <xdr:row>102</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134</xdr:row>
      <xdr:rowOff>4082</xdr:rowOff>
    </xdr:from>
    <xdr:to>
      <xdr:col>32</xdr:col>
      <xdr:colOff>0</xdr:colOff>
      <xdr:row>148</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180</xdr:row>
      <xdr:rowOff>4082</xdr:rowOff>
    </xdr:from>
    <xdr:to>
      <xdr:col>32</xdr:col>
      <xdr:colOff>0</xdr:colOff>
      <xdr:row>194</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226</xdr:row>
      <xdr:rowOff>4082</xdr:rowOff>
    </xdr:from>
    <xdr:to>
      <xdr:col>31</xdr:col>
      <xdr:colOff>1083733</xdr:colOff>
      <xdr:row>240</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272</xdr:row>
      <xdr:rowOff>4082</xdr:rowOff>
    </xdr:from>
    <xdr:to>
      <xdr:col>32</xdr:col>
      <xdr:colOff>0</xdr:colOff>
      <xdr:row>286</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318</xdr:row>
      <xdr:rowOff>4082</xdr:rowOff>
    </xdr:from>
    <xdr:to>
      <xdr:col>32</xdr:col>
      <xdr:colOff>-1</xdr:colOff>
      <xdr:row>332</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5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5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365</xdr:row>
      <xdr:rowOff>4082</xdr:rowOff>
    </xdr:from>
    <xdr:to>
      <xdr:col>32</xdr:col>
      <xdr:colOff>-1</xdr:colOff>
      <xdr:row>379</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5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411</xdr:row>
      <xdr:rowOff>4082</xdr:rowOff>
    </xdr:from>
    <xdr:to>
      <xdr:col>32</xdr:col>
      <xdr:colOff>-1</xdr:colOff>
      <xdr:row>425</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5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457</xdr:row>
      <xdr:rowOff>4082</xdr:rowOff>
    </xdr:from>
    <xdr:to>
      <xdr:col>32</xdr:col>
      <xdr:colOff>-1</xdr:colOff>
      <xdr:row>471</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5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287863"/>
    <xdr:ext cx="1974471" cy="668867"/>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287863"/>
          <a:ext cx="1974471" cy="668867"/>
        </a:xfrm>
        <a:prstGeom prst="rect">
          <a:avLst/>
        </a:prstGeom>
      </xdr:spPr>
    </xdr:pic>
    <xdr:clientData fLocksWithSheet="0"/>
  </xdr:absoluteAnchor>
</xdr:wsDr>
</file>

<file path=xl/drawings/drawing7.xml><?xml version="1.0" encoding="utf-8"?>
<xdr:wsDr xmlns:xdr="http://schemas.openxmlformats.org/drawingml/2006/spreadsheetDrawing" xmlns:a="http://schemas.openxmlformats.org/drawingml/2006/main">
  <xdr:twoCellAnchor>
    <xdr:from>
      <xdr:col>1</xdr:col>
      <xdr:colOff>16933</xdr:colOff>
      <xdr:row>38</xdr:row>
      <xdr:rowOff>4082</xdr:rowOff>
    </xdr:from>
    <xdr:to>
      <xdr:col>31</xdr:col>
      <xdr:colOff>1083733</xdr:colOff>
      <xdr:row>52</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82</xdr:row>
      <xdr:rowOff>4082</xdr:rowOff>
    </xdr:from>
    <xdr:to>
      <xdr:col>31</xdr:col>
      <xdr:colOff>1083733</xdr:colOff>
      <xdr:row>96</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125</xdr:row>
      <xdr:rowOff>4082</xdr:rowOff>
    </xdr:from>
    <xdr:to>
      <xdr:col>32</xdr:col>
      <xdr:colOff>0</xdr:colOff>
      <xdr:row>139</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168</xdr:row>
      <xdr:rowOff>4082</xdr:rowOff>
    </xdr:from>
    <xdr:to>
      <xdr:col>32</xdr:col>
      <xdr:colOff>0</xdr:colOff>
      <xdr:row>182</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211</xdr:row>
      <xdr:rowOff>4082</xdr:rowOff>
    </xdr:from>
    <xdr:to>
      <xdr:col>31</xdr:col>
      <xdr:colOff>1083733</xdr:colOff>
      <xdr:row>225</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254</xdr:row>
      <xdr:rowOff>4082</xdr:rowOff>
    </xdr:from>
    <xdr:to>
      <xdr:col>32</xdr:col>
      <xdr:colOff>0</xdr:colOff>
      <xdr:row>268</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297</xdr:row>
      <xdr:rowOff>4082</xdr:rowOff>
    </xdr:from>
    <xdr:to>
      <xdr:col>32</xdr:col>
      <xdr:colOff>-1</xdr:colOff>
      <xdr:row>311</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2328"/>
    <xdr:ext cx="1662435" cy="1082059"/>
    <xdr:grpSp>
      <xdr:nvGrpSpPr>
        <xdr:cNvPr id="29" name="Group 28">
          <a:extLst>
            <a:ext uri="{FF2B5EF4-FFF2-40B4-BE49-F238E27FC236}">
              <a16:creationId xmlns:a16="http://schemas.microsoft.com/office/drawing/2014/main" id="{00000000-0008-0000-0600-00001D000000}"/>
            </a:ext>
          </a:extLst>
        </xdr:cNvPr>
        <xdr:cNvGrpSpPr/>
      </xdr:nvGrpSpPr>
      <xdr:grpSpPr>
        <a:xfrm>
          <a:off x="3445927" y="1312328"/>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6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341</xdr:row>
      <xdr:rowOff>4082</xdr:rowOff>
    </xdr:from>
    <xdr:to>
      <xdr:col>32</xdr:col>
      <xdr:colOff>-1</xdr:colOff>
      <xdr:row>355</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6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384</xdr:row>
      <xdr:rowOff>4082</xdr:rowOff>
    </xdr:from>
    <xdr:to>
      <xdr:col>32</xdr:col>
      <xdr:colOff>-1</xdr:colOff>
      <xdr:row>398</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6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427</xdr:row>
      <xdr:rowOff>4082</xdr:rowOff>
    </xdr:from>
    <xdr:to>
      <xdr:col>32</xdr:col>
      <xdr:colOff>-1</xdr:colOff>
      <xdr:row>441</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6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0882"/>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0882"/>
          <a:ext cx="2654300" cy="899163"/>
        </a:xfrm>
        <a:prstGeom prst="rect">
          <a:avLst/>
        </a:prstGeom>
      </xdr:spPr>
    </xdr:pic>
    <xdr:clientData/>
  </xdr:absoluteAnchor>
  <xdr:absoluteAnchor>
    <xdr:pos x="24510811" y="321729"/>
    <xdr:ext cx="1974471" cy="668867"/>
    <xdr:pic>
      <xdr:nvPicPr>
        <xdr:cNvPr id="37" name="Picture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21729"/>
          <a:ext cx="1974471" cy="668867"/>
        </a:xfrm>
        <a:prstGeom prst="rect">
          <a:avLst/>
        </a:prstGeom>
      </xdr:spPr>
    </xdr:pic>
    <xdr:clientData fLocksWithSheet="0"/>
  </xdr:absoluteAnchor>
</xdr:wsDr>
</file>

<file path=xl/drawings/drawing8.xml><?xml version="1.0" encoding="utf-8"?>
<xdr:wsDr xmlns:xdr="http://schemas.openxmlformats.org/drawingml/2006/spreadsheetDrawing" xmlns:a="http://schemas.openxmlformats.org/drawingml/2006/main">
  <xdr:twoCellAnchor>
    <xdr:from>
      <xdr:col>1</xdr:col>
      <xdr:colOff>16933</xdr:colOff>
      <xdr:row>49</xdr:row>
      <xdr:rowOff>4082</xdr:rowOff>
    </xdr:from>
    <xdr:to>
      <xdr:col>31</xdr:col>
      <xdr:colOff>1083733</xdr:colOff>
      <xdr:row>63</xdr:row>
      <xdr:rowOff>4762</xdr:rowOff>
    </xdr:to>
    <xdr:graphicFrame macro="">
      <xdr:nvGraphicFramePr>
        <xdr:cNvPr id="2" name="Project Timeline" descr="Line chart that plots each project on the corresponding timeframe.">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0</xdr:colOff>
      <xdr:row>6</xdr:row>
      <xdr:rowOff>0</xdr:rowOff>
    </xdr:from>
    <xdr:to>
      <xdr:col>17</xdr:col>
      <xdr:colOff>4233</xdr:colOff>
      <xdr:row>6</xdr:row>
      <xdr:rowOff>55919</xdr:rowOff>
    </xdr:to>
    <xdr:pic>
      <xdr:nvPicPr>
        <xdr:cNvPr id="3" name="Picture 2" descr="B&amp;B_Logo_CMYK_Tagline_Left.eps">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xdr:from>
      <xdr:col>1</xdr:col>
      <xdr:colOff>16933</xdr:colOff>
      <xdr:row>104</xdr:row>
      <xdr:rowOff>4082</xdr:rowOff>
    </xdr:from>
    <xdr:to>
      <xdr:col>31</xdr:col>
      <xdr:colOff>1083733</xdr:colOff>
      <xdr:row>118</xdr:row>
      <xdr:rowOff>4762</xdr:rowOff>
    </xdr:to>
    <xdr:graphicFrame macro="">
      <xdr:nvGraphicFramePr>
        <xdr:cNvPr id="4" name="Project Timeline" descr="Line chart that plots each project on the corresponding timeframe.">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16933</xdr:colOff>
      <xdr:row>158</xdr:row>
      <xdr:rowOff>4082</xdr:rowOff>
    </xdr:from>
    <xdr:to>
      <xdr:col>32</xdr:col>
      <xdr:colOff>0</xdr:colOff>
      <xdr:row>172</xdr:row>
      <xdr:rowOff>4762</xdr:rowOff>
    </xdr:to>
    <xdr:graphicFrame macro="">
      <xdr:nvGraphicFramePr>
        <xdr:cNvPr id="5" name="Project Timeline" descr="Line chart that plots each project on the corresponding timeframe.">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16933</xdr:colOff>
      <xdr:row>212</xdr:row>
      <xdr:rowOff>4082</xdr:rowOff>
    </xdr:from>
    <xdr:to>
      <xdr:col>32</xdr:col>
      <xdr:colOff>0</xdr:colOff>
      <xdr:row>226</xdr:row>
      <xdr:rowOff>4762</xdr:rowOff>
    </xdr:to>
    <xdr:graphicFrame macro="">
      <xdr:nvGraphicFramePr>
        <xdr:cNvPr id="6" name="Project Timeline" descr="Line chart that plots each project on the corresponding timeframe.">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16933</xdr:colOff>
      <xdr:row>266</xdr:row>
      <xdr:rowOff>4082</xdr:rowOff>
    </xdr:from>
    <xdr:to>
      <xdr:col>31</xdr:col>
      <xdr:colOff>1083733</xdr:colOff>
      <xdr:row>280</xdr:row>
      <xdr:rowOff>4762</xdr:rowOff>
    </xdr:to>
    <xdr:graphicFrame macro="">
      <xdr:nvGraphicFramePr>
        <xdr:cNvPr id="7" name="Project Timeline" descr="Line chart that plots each project on the corresponding timeframe.">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0</xdr:colOff>
      <xdr:row>4</xdr:row>
      <xdr:rowOff>184364</xdr:rowOff>
    </xdr:from>
    <xdr:to>
      <xdr:col>17</xdr:col>
      <xdr:colOff>4233</xdr:colOff>
      <xdr:row>5</xdr:row>
      <xdr:rowOff>54016</xdr:rowOff>
    </xdr:to>
    <xdr:pic>
      <xdr:nvPicPr>
        <xdr:cNvPr id="8" name="Picture 7" descr="B&amp;B_Logo_CMYK_Tagline_Left.eps">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654264"/>
          <a:ext cx="4233" cy="60152"/>
        </a:xfrm>
        <a:prstGeom prst="rect">
          <a:avLst/>
        </a:prstGeom>
      </xdr:spPr>
    </xdr:pic>
    <xdr:clientData/>
  </xdr:twoCellAnchor>
  <xdr:twoCellAnchor editAs="oneCell">
    <xdr:from>
      <xdr:col>17</xdr:col>
      <xdr:colOff>0</xdr:colOff>
      <xdr:row>6</xdr:row>
      <xdr:rowOff>0</xdr:rowOff>
    </xdr:from>
    <xdr:to>
      <xdr:col>17</xdr:col>
      <xdr:colOff>4233</xdr:colOff>
      <xdr:row>6</xdr:row>
      <xdr:rowOff>55919</xdr:rowOff>
    </xdr:to>
    <xdr:pic>
      <xdr:nvPicPr>
        <xdr:cNvPr id="9" name="Picture 8" descr="B&amp;B_Logo_CMYK_Tagline_Left.eps">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901700"/>
          <a:ext cx="4233" cy="55919"/>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0" name="Picture 9" descr="B&amp;B_Logo_CMYK_Tagline_Left.eps">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17</xdr:col>
      <xdr:colOff>0</xdr:colOff>
      <xdr:row>5</xdr:row>
      <xdr:rowOff>184364</xdr:rowOff>
    </xdr:from>
    <xdr:to>
      <xdr:col>17</xdr:col>
      <xdr:colOff>4233</xdr:colOff>
      <xdr:row>5</xdr:row>
      <xdr:rowOff>193717</xdr:rowOff>
    </xdr:to>
    <xdr:pic>
      <xdr:nvPicPr>
        <xdr:cNvPr id="11" name="Picture 10" descr="B&amp;B_Logo_CMYK_Tagline_Left.eps">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03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12" name="Picture 11" descr="B&amp;B_Logo_CMYK_Tagline_Left.eps">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3" name="Picture 12" descr="B&amp;B_Logo_CMYK_Tagline_Left.eps">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14" name="Picture 13" descr="B&amp;B_Logo_CMYK_Tagline_Left.eps">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xdr:from>
      <xdr:col>1</xdr:col>
      <xdr:colOff>16933</xdr:colOff>
      <xdr:row>321</xdr:row>
      <xdr:rowOff>4082</xdr:rowOff>
    </xdr:from>
    <xdr:to>
      <xdr:col>32</xdr:col>
      <xdr:colOff>0</xdr:colOff>
      <xdr:row>335</xdr:row>
      <xdr:rowOff>4762</xdr:rowOff>
    </xdr:to>
    <xdr:graphicFrame macro="">
      <xdr:nvGraphicFramePr>
        <xdr:cNvPr id="15" name="Project Timeline" descr="Line chart that plots each project on the corresponding timeframe.">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16932</xdr:colOff>
      <xdr:row>375</xdr:row>
      <xdr:rowOff>4082</xdr:rowOff>
    </xdr:from>
    <xdr:to>
      <xdr:col>32</xdr:col>
      <xdr:colOff>-1</xdr:colOff>
      <xdr:row>389</xdr:row>
      <xdr:rowOff>4762</xdr:rowOff>
    </xdr:to>
    <xdr:graphicFrame macro="">
      <xdr:nvGraphicFramePr>
        <xdr:cNvPr id="16" name="Project Timeline" descr="Line chart that plots each project on the corresponding timeframe.">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0</xdr:colOff>
      <xdr:row>4</xdr:row>
      <xdr:rowOff>184364</xdr:rowOff>
    </xdr:from>
    <xdr:to>
      <xdr:col>23</xdr:col>
      <xdr:colOff>4233</xdr:colOff>
      <xdr:row>5</xdr:row>
      <xdr:rowOff>54016</xdr:rowOff>
    </xdr:to>
    <xdr:pic>
      <xdr:nvPicPr>
        <xdr:cNvPr id="17" name="Picture 16" descr="B&amp;B_Logo_CMYK_Tagline_Left.eps">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654264"/>
          <a:ext cx="4233" cy="60152"/>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8" name="Picture 17" descr="B&amp;B_Logo_CMYK_Tagline_Left.eps">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23</xdr:col>
      <xdr:colOff>0</xdr:colOff>
      <xdr:row>5</xdr:row>
      <xdr:rowOff>184364</xdr:rowOff>
    </xdr:from>
    <xdr:to>
      <xdr:col>23</xdr:col>
      <xdr:colOff>4233</xdr:colOff>
      <xdr:row>5</xdr:row>
      <xdr:rowOff>193717</xdr:rowOff>
    </xdr:to>
    <xdr:pic>
      <xdr:nvPicPr>
        <xdr:cNvPr id="19" name="Picture 18" descr="B&amp;B_Logo_CMYK_Tagline_Left.eps">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67600" y="844764"/>
          <a:ext cx="4233" cy="9353"/>
        </a:xfrm>
        <a:prstGeom prst="rect">
          <a:avLst/>
        </a:prstGeom>
      </xdr:spPr>
    </xdr:pic>
    <xdr:clientData/>
  </xdr:twoCellAnchor>
  <xdr:twoCellAnchor editAs="oneCell">
    <xdr:from>
      <xdr:col>27</xdr:col>
      <xdr:colOff>0</xdr:colOff>
      <xdr:row>4</xdr:row>
      <xdr:rowOff>184364</xdr:rowOff>
    </xdr:from>
    <xdr:to>
      <xdr:col>27</xdr:col>
      <xdr:colOff>4233</xdr:colOff>
      <xdr:row>5</xdr:row>
      <xdr:rowOff>54016</xdr:rowOff>
    </xdr:to>
    <xdr:pic>
      <xdr:nvPicPr>
        <xdr:cNvPr id="20" name="Picture 19" descr="B&amp;B_Logo_CMYK_Tagline_Left.eps">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654264"/>
          <a:ext cx="4233" cy="60152"/>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1" name="Picture 20" descr="B&amp;B_Logo_CMYK_Tagline_Left.eps">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27</xdr:col>
      <xdr:colOff>0</xdr:colOff>
      <xdr:row>5</xdr:row>
      <xdr:rowOff>184364</xdr:rowOff>
    </xdr:from>
    <xdr:to>
      <xdr:col>27</xdr:col>
      <xdr:colOff>4233</xdr:colOff>
      <xdr:row>5</xdr:row>
      <xdr:rowOff>193717</xdr:rowOff>
    </xdr:to>
    <xdr:pic>
      <xdr:nvPicPr>
        <xdr:cNvPr id="22" name="Picture 21" descr="B&amp;B_Logo_CMYK_Tagline_Left.eps">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66300" y="844764"/>
          <a:ext cx="4233" cy="9353"/>
        </a:xfrm>
        <a:prstGeom prst="rect">
          <a:avLst/>
        </a:prstGeom>
      </xdr:spPr>
    </xdr:pic>
    <xdr:clientData/>
  </xdr:twoCellAnchor>
  <xdr:twoCellAnchor editAs="oneCell">
    <xdr:from>
      <xdr:col>10</xdr:col>
      <xdr:colOff>0</xdr:colOff>
      <xdr:row>4</xdr:row>
      <xdr:rowOff>184364</xdr:rowOff>
    </xdr:from>
    <xdr:to>
      <xdr:col>10</xdr:col>
      <xdr:colOff>4233</xdr:colOff>
      <xdr:row>5</xdr:row>
      <xdr:rowOff>54016</xdr:rowOff>
    </xdr:to>
    <xdr:pic>
      <xdr:nvPicPr>
        <xdr:cNvPr id="23" name="Picture 22" descr="B&amp;B_Logo_CMYK_Tagline_Left.eps">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654264"/>
          <a:ext cx="4233" cy="60152"/>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4" name="Picture 23" descr="B&amp;B_Logo_CMYK_Tagline_Left.eps">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10</xdr:col>
      <xdr:colOff>0</xdr:colOff>
      <xdr:row>5</xdr:row>
      <xdr:rowOff>184364</xdr:rowOff>
    </xdr:from>
    <xdr:to>
      <xdr:col>10</xdr:col>
      <xdr:colOff>4233</xdr:colOff>
      <xdr:row>5</xdr:row>
      <xdr:rowOff>193717</xdr:rowOff>
    </xdr:to>
    <xdr:pic>
      <xdr:nvPicPr>
        <xdr:cNvPr id="25" name="Picture 24" descr="B&amp;B_Logo_CMYK_Tagline_Left.eps">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400" y="844764"/>
          <a:ext cx="4233" cy="9353"/>
        </a:xfrm>
        <a:prstGeom prst="rect">
          <a:avLst/>
        </a:prstGeom>
      </xdr:spPr>
    </xdr:pic>
    <xdr:clientData/>
  </xdr:twoCellAnchor>
  <xdr:twoCellAnchor editAs="oneCell">
    <xdr:from>
      <xdr:col>32</xdr:col>
      <xdr:colOff>0</xdr:colOff>
      <xdr:row>4</xdr:row>
      <xdr:rowOff>184364</xdr:rowOff>
    </xdr:from>
    <xdr:to>
      <xdr:col>32</xdr:col>
      <xdr:colOff>4233</xdr:colOff>
      <xdr:row>5</xdr:row>
      <xdr:rowOff>54016</xdr:rowOff>
    </xdr:to>
    <xdr:pic>
      <xdr:nvPicPr>
        <xdr:cNvPr id="26" name="Picture 25" descr="B&amp;B_Logo_CMYK_Tagline_Left.eps">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654264"/>
          <a:ext cx="4233" cy="60152"/>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7" name="Picture 26" descr="B&amp;B_Logo_CMYK_Tagline_Left.eps">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twoCellAnchor editAs="oneCell">
    <xdr:from>
      <xdr:col>32</xdr:col>
      <xdr:colOff>0</xdr:colOff>
      <xdr:row>5</xdr:row>
      <xdr:rowOff>184364</xdr:rowOff>
    </xdr:from>
    <xdr:to>
      <xdr:col>32</xdr:col>
      <xdr:colOff>4233</xdr:colOff>
      <xdr:row>5</xdr:row>
      <xdr:rowOff>193717</xdr:rowOff>
    </xdr:to>
    <xdr:pic>
      <xdr:nvPicPr>
        <xdr:cNvPr id="28" name="Picture 27" descr="B&amp;B_Logo_CMYK_Tagline_Left.eps">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352500" y="844764"/>
          <a:ext cx="4233" cy="9353"/>
        </a:xfrm>
        <a:prstGeom prst="rect">
          <a:avLst/>
        </a:prstGeom>
      </xdr:spPr>
    </xdr:pic>
    <xdr:clientData/>
  </xdr:twoCellAnchor>
  <xdr:absoluteAnchor>
    <xdr:pos x="3445927" y="1316566"/>
    <xdr:ext cx="1662435" cy="1082059"/>
    <xdr:grpSp>
      <xdr:nvGrpSpPr>
        <xdr:cNvPr id="29" name="Group 28">
          <a:extLst>
            <a:ext uri="{FF2B5EF4-FFF2-40B4-BE49-F238E27FC236}">
              <a16:creationId xmlns:a16="http://schemas.microsoft.com/office/drawing/2014/main" id="{00000000-0008-0000-0700-00001D000000}"/>
            </a:ext>
          </a:extLst>
        </xdr:cNvPr>
        <xdr:cNvGrpSpPr/>
      </xdr:nvGrpSpPr>
      <xdr:grpSpPr>
        <a:xfrm>
          <a:off x="3445927" y="1316566"/>
          <a:ext cx="1662435" cy="1082059"/>
          <a:chOff x="3445927" y="1341961"/>
          <a:chExt cx="1662435" cy="1094759"/>
        </a:xfrm>
      </xdr:grpSpPr>
      <xdr:pic>
        <xdr:nvPicPr>
          <xdr:cNvPr id="30" name="Picture 29">
            <a:hlinkClick xmlns:r="http://schemas.openxmlformats.org/officeDocument/2006/relationships" r:id="rId9" tooltip="Click here to get a quote from B&amp;B on your project"/>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5927" y="1341961"/>
            <a:ext cx="831215" cy="831215"/>
          </a:xfrm>
          <a:prstGeom prst="rect">
            <a:avLst/>
          </a:prstGeom>
        </xdr:spPr>
      </xdr:pic>
      <xdr:pic>
        <xdr:nvPicPr>
          <xdr:cNvPr id="31" name="Picture 30">
            <a:hlinkClick xmlns:r="http://schemas.openxmlformats.org/officeDocument/2006/relationships" r:id="rId11" tooltip="Click Here to Submit Your Project to your B&amp;B Customer Center"/>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84132" y="1605505"/>
            <a:ext cx="824230" cy="831215"/>
          </a:xfrm>
          <a:prstGeom prst="rect">
            <a:avLst/>
          </a:prstGeom>
        </xdr:spPr>
      </xdr:pic>
    </xdr:grpSp>
    <xdr:clientData/>
  </xdr:absoluteAnchor>
  <xdr:oneCellAnchor>
    <xdr:from>
      <xdr:col>1</xdr:col>
      <xdr:colOff>258234</xdr:colOff>
      <xdr:row>7</xdr:row>
      <xdr:rowOff>33868</xdr:rowOff>
    </xdr:from>
    <xdr:ext cx="2762601" cy="423193"/>
    <xdr:sp macro="" textlink="">
      <xdr:nvSpPr>
        <xdr:cNvPr id="32" name="TextBox 31">
          <a:hlinkClick xmlns:r="http://schemas.openxmlformats.org/officeDocument/2006/relationships" r:id="rId13"/>
          <a:extLst>
            <a:ext uri="{FF2B5EF4-FFF2-40B4-BE49-F238E27FC236}">
              <a16:creationId xmlns:a16="http://schemas.microsoft.com/office/drawing/2014/main" id="{00000000-0008-0000-0700-000020000000}"/>
            </a:ext>
          </a:extLst>
        </xdr:cNvPr>
        <xdr:cNvSpPr txBox="1"/>
      </xdr:nvSpPr>
      <xdr:spPr>
        <a:xfrm>
          <a:off x="550334" y="2103968"/>
          <a:ext cx="2762601" cy="423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0">
              <a:solidFill>
                <a:schemeClr val="accent6"/>
              </a:solidFill>
              <a:latin typeface="+mj-lt"/>
            </a:rPr>
            <a:t>WWW.BBSMARTSOLUTIONS.COM</a:t>
          </a:r>
        </a:p>
        <a:p>
          <a:pPr algn="ctr"/>
          <a:r>
            <a:rPr lang="en-US" sz="1050"/>
            <a:t>521 Research Road, Richmond, VA 23236</a:t>
          </a:r>
        </a:p>
      </xdr:txBody>
    </xdr:sp>
    <xdr:clientData/>
  </xdr:oneCellAnchor>
  <xdr:twoCellAnchor>
    <xdr:from>
      <xdr:col>1</xdr:col>
      <xdr:colOff>16932</xdr:colOff>
      <xdr:row>430</xdr:row>
      <xdr:rowOff>4082</xdr:rowOff>
    </xdr:from>
    <xdr:to>
      <xdr:col>32</xdr:col>
      <xdr:colOff>-1</xdr:colOff>
      <xdr:row>444</xdr:row>
      <xdr:rowOff>4762</xdr:rowOff>
    </xdr:to>
    <xdr:graphicFrame macro="">
      <xdr:nvGraphicFramePr>
        <xdr:cNvPr id="33" name="Project Timeline" descr="Line chart that plots each project on the corresponding timeframe.">
          <a:extLst>
            <a:ext uri="{FF2B5EF4-FFF2-40B4-BE49-F238E27FC236}">
              <a16:creationId xmlns:a16="http://schemas.microsoft.com/office/drawing/2014/main" id="{00000000-0008-0000-07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16932</xdr:colOff>
      <xdr:row>484</xdr:row>
      <xdr:rowOff>4082</xdr:rowOff>
    </xdr:from>
    <xdr:to>
      <xdr:col>32</xdr:col>
      <xdr:colOff>-1</xdr:colOff>
      <xdr:row>498</xdr:row>
      <xdr:rowOff>4762</xdr:rowOff>
    </xdr:to>
    <xdr:graphicFrame macro="">
      <xdr:nvGraphicFramePr>
        <xdr:cNvPr id="34" name="Project Timeline" descr="Line chart that plots each project on the corresponding timeframe.">
          <a:extLst>
            <a:ext uri="{FF2B5EF4-FFF2-40B4-BE49-F238E27FC236}">
              <a16:creationId xmlns:a16="http://schemas.microsoft.com/office/drawing/2014/main" id="{00000000-0008-0000-07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16932</xdr:colOff>
      <xdr:row>539</xdr:row>
      <xdr:rowOff>4082</xdr:rowOff>
    </xdr:from>
    <xdr:to>
      <xdr:col>32</xdr:col>
      <xdr:colOff>-1</xdr:colOff>
      <xdr:row>553</xdr:row>
      <xdr:rowOff>4762</xdr:rowOff>
    </xdr:to>
    <xdr:graphicFrame macro="">
      <xdr:nvGraphicFramePr>
        <xdr:cNvPr id="35" name="Project Timeline" descr="Line chart that plots each project on the corresponding timeframe.">
          <a:extLst>
            <a:ext uri="{FF2B5EF4-FFF2-40B4-BE49-F238E27FC236}">
              <a16:creationId xmlns:a16="http://schemas.microsoft.com/office/drawing/2014/main" id="{00000000-0008-0000-07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absoluteAnchor>
    <xdr:pos x="630766" y="1395120"/>
    <xdr:ext cx="2654300" cy="899163"/>
    <xdr:pic>
      <xdr:nvPicPr>
        <xdr:cNvPr id="36" name="Picture 35">
          <a:hlinkClick xmlns:r="http://schemas.openxmlformats.org/officeDocument/2006/relationships" r:id="rId17"/>
          <a:extLst>
            <a:ext uri="{FF2B5EF4-FFF2-40B4-BE49-F238E27FC236}">
              <a16:creationId xmlns:a16="http://schemas.microsoft.com/office/drawing/2014/main" id="{00000000-0008-0000-07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0766" y="1395120"/>
          <a:ext cx="2654300" cy="899163"/>
        </a:xfrm>
        <a:prstGeom prst="rect">
          <a:avLst/>
        </a:prstGeom>
      </xdr:spPr>
    </xdr:pic>
    <xdr:clientData/>
  </xdr:absoluteAnchor>
  <xdr:absoluteAnchor>
    <xdr:pos x="24510811" y="338667"/>
    <xdr:ext cx="1974471" cy="668867"/>
    <xdr:pic>
      <xdr:nvPicPr>
        <xdr:cNvPr id="37" name="Picture 36">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510811" y="338667"/>
          <a:ext cx="1974471" cy="668867"/>
        </a:xfrm>
        <a:prstGeom prst="rect">
          <a:avLst/>
        </a:prstGeom>
      </xdr:spPr>
    </xdr:pic>
    <xdr:clientData fLocksWithSheet="0"/>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drach/Desktop/Project%20Timeli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Timeline"/>
      <sheetName val="calcs"/>
    </sheetNames>
    <sheetDataSet>
      <sheetData sheetId="0" refreshError="1"/>
      <sheetData sheetId="1">
        <row r="25">
          <cell r="D25">
            <v>41390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00000000}" name="ProjectDetails51630102" displayName="ProjectDetails51630102" ref="B53:E71" totalsRowShown="0">
  <tableColumns count="4">
    <tableColumn id="1" xr3:uid="{00000000-0010-0000-0000-000001000000}" name="DATE" dataDxfId="630" totalsRowDxfId="629" dataCellStyle="Normal 3">
      <calculatedColumnFormula>#REF!</calculatedColumnFormula>
    </tableColumn>
    <tableColumn id="2" xr3:uid="{00000000-0010-0000-0000-000002000000}" name="MILESTONE" dataDxfId="628" totalsRowDxfId="627" dataCellStyle="Normal 3"/>
    <tableColumn id="4" xr3:uid="{00000000-0010-0000-0000-000004000000}" name="POSITION" dataDxfId="626" totalsRowDxfId="625" dataCellStyle="Normal 3"/>
    <tableColumn id="5" xr3:uid="{00000000-0010-0000-0000-000005000000}" name="BASELINE" dataDxfId="624" totalsRowDxfId="623" dataCellStyle="Normal 3">
      <calculatedColumnFormula>1</calculatedColumnFormula>
    </tableColumn>
  </tableColumns>
  <tableStyleInfo name="Project Timeline 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9000000}" name="ProjectDetails52131415223639111" displayName="ProjectDetails52131415223639111" ref="B425:E443" totalsRowShown="0">
  <tableColumns count="4">
    <tableColumn id="1" xr3:uid="{00000000-0010-0000-0900-000001000000}" name="DATE" dataDxfId="558" totalsRowDxfId="557" dataCellStyle="Normal 3"/>
    <tableColumn id="2" xr3:uid="{00000000-0010-0000-0900-000002000000}" name="MILESTONE" dataDxfId="556" totalsRowDxfId="555" dataCellStyle="Normal 3"/>
    <tableColumn id="4" xr3:uid="{00000000-0010-0000-0900-000004000000}" name="POSITION" dataDxfId="554" totalsRowDxfId="553" dataCellStyle="Normal 3"/>
    <tableColumn id="5" xr3:uid="{00000000-0010-0000-0900-000005000000}" name="BASELINE" dataDxfId="552" totalsRowDxfId="551" dataCellStyle="Normal 3">
      <calculatedColumnFormula>1</calculatedColumnFormula>
    </tableColumn>
  </tableColumns>
  <tableStyleInfo name="Project Timeline 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ProjectDetails51630" displayName="ProjectDetails51630" ref="B53:E71" totalsRowShown="0">
  <tableColumns count="4">
    <tableColumn id="1" xr3:uid="{00000000-0010-0000-0A00-000001000000}" name="DATE" dataDxfId="550" totalsRowDxfId="549" dataCellStyle="Normal 3">
      <calculatedColumnFormula>#REF!</calculatedColumnFormula>
    </tableColumn>
    <tableColumn id="2" xr3:uid="{00000000-0010-0000-0A00-000002000000}" name="MILESTONE" dataDxfId="548" totalsRowDxfId="547" dataCellStyle="Normal 3"/>
    <tableColumn id="4" xr3:uid="{00000000-0010-0000-0A00-000004000000}" name="POSITION" dataDxfId="546" totalsRowDxfId="545" dataCellStyle="Normal 3"/>
    <tableColumn id="5" xr3:uid="{00000000-0010-0000-0A00-000005000000}" name="BASELINE" dataDxfId="544" totalsRowDxfId="543" dataCellStyle="Normal 3">
      <calculatedColumnFormula>1</calculatedColumnFormula>
    </tableColumn>
  </tableColumns>
  <tableStyleInfo name="Project Timeline 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B000000}" name="ProjectDetails521731" displayName="ProjectDetails521731" ref="B96:E114" totalsRowShown="0">
  <tableColumns count="4">
    <tableColumn id="1" xr3:uid="{00000000-0010-0000-0B00-000001000000}" name="DATE" dataDxfId="542" totalsRowDxfId="541" dataCellStyle="Normal 3"/>
    <tableColumn id="2" xr3:uid="{00000000-0010-0000-0B00-000002000000}" name="MILESTONE" dataDxfId="540" totalsRowDxfId="539" dataCellStyle="Normal 3"/>
    <tableColumn id="4" xr3:uid="{00000000-0010-0000-0B00-000004000000}" name="POSITION" dataDxfId="538" totalsRowDxfId="537" dataCellStyle="Normal 3"/>
    <tableColumn id="5" xr3:uid="{00000000-0010-0000-0B00-000005000000}" name="BASELINE" dataDxfId="536" totalsRowDxfId="535" dataCellStyle="Normal 3">
      <calculatedColumnFormula>1</calculatedColumnFormula>
    </tableColumn>
  </tableColumns>
  <tableStyleInfo name="Project Timeline 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C000000}" name="ProjectDetails5241832" displayName="ProjectDetails5241832" ref="B137:E155" totalsRowShown="0">
  <tableColumns count="4">
    <tableColumn id="1" xr3:uid="{00000000-0010-0000-0C00-000001000000}" name="DATE" dataDxfId="534" totalsRowDxfId="533" dataCellStyle="Normal 3"/>
    <tableColumn id="2" xr3:uid="{00000000-0010-0000-0C00-000002000000}" name="MILESTONE" dataDxfId="532" totalsRowDxfId="531" dataCellStyle="Normal 3"/>
    <tableColumn id="4" xr3:uid="{00000000-0010-0000-0C00-000004000000}" name="POSITION" dataDxfId="530" totalsRowDxfId="529" dataCellStyle="Normal 3"/>
    <tableColumn id="5" xr3:uid="{00000000-0010-0000-0C00-000005000000}" name="BASELINE" dataDxfId="528" totalsRowDxfId="527" dataCellStyle="Normal 3">
      <calculatedColumnFormula>1</calculatedColumnFormula>
    </tableColumn>
  </tableColumns>
  <tableStyleInfo name="Project Timeline 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ProjectDetails52121933" displayName="ProjectDetails52121933" ref="B178:E196" totalsRowShown="0">
  <tableColumns count="4">
    <tableColumn id="1" xr3:uid="{00000000-0010-0000-0D00-000001000000}" name="DATE" dataDxfId="526" totalsRowDxfId="525" dataCellStyle="Normal 3"/>
    <tableColumn id="2" xr3:uid="{00000000-0010-0000-0D00-000002000000}" name="MILESTONE" dataDxfId="524" totalsRowDxfId="523" dataCellStyle="Normal 3"/>
    <tableColumn id="4" xr3:uid="{00000000-0010-0000-0D00-000004000000}" name="POSITION" dataDxfId="522" totalsRowDxfId="521" dataCellStyle="Normal 3"/>
    <tableColumn id="5" xr3:uid="{00000000-0010-0000-0D00-000005000000}" name="BASELINE" dataDxfId="520" totalsRowDxfId="519" dataCellStyle="Normal 3">
      <calculatedColumnFormula>1</calculatedColumnFormula>
    </tableColumn>
  </tableColumns>
  <tableStyleInfo name="Project Timeline 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E000000}" name="ProjectDetails52132034" displayName="ProjectDetails52132034" ref="B219:E237" totalsRowShown="0">
  <tableColumns count="4">
    <tableColumn id="1" xr3:uid="{00000000-0010-0000-0E00-000001000000}" name="DATE" dataDxfId="518" totalsRowDxfId="517" dataCellStyle="Normal 3"/>
    <tableColumn id="2" xr3:uid="{00000000-0010-0000-0E00-000002000000}" name="MILESTONE" dataDxfId="516" totalsRowDxfId="515" dataCellStyle="Normal 3"/>
    <tableColumn id="4" xr3:uid="{00000000-0010-0000-0E00-000004000000}" name="POSITION" dataDxfId="514" totalsRowDxfId="513" dataCellStyle="Normal 3"/>
    <tableColumn id="5" xr3:uid="{00000000-0010-0000-0E00-000005000000}" name="BASELINE" dataDxfId="512" totalsRowDxfId="511" dataCellStyle="Normal 3">
      <calculatedColumnFormula>1</calculatedColumnFormula>
    </tableColumn>
  </tableColumns>
  <tableStyleInfo name="Project Timeline 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F000000}" name="ProjectDetails5213142135" displayName="ProjectDetails5213142135" ref="B260:E278" totalsRowShown="0">
  <tableColumns count="4">
    <tableColumn id="1" xr3:uid="{00000000-0010-0000-0F00-000001000000}" name="DATE" dataDxfId="510" totalsRowDxfId="509" dataCellStyle="Normal 3"/>
    <tableColumn id="2" xr3:uid="{00000000-0010-0000-0F00-000002000000}" name="MILESTONE" dataDxfId="508" totalsRowDxfId="507" dataCellStyle="Normal 3"/>
    <tableColumn id="4" xr3:uid="{00000000-0010-0000-0F00-000004000000}" name="POSITION" dataDxfId="506" totalsRowDxfId="505" dataCellStyle="Normal 3"/>
    <tableColumn id="5" xr3:uid="{00000000-0010-0000-0F00-000005000000}" name="BASELINE" dataDxfId="504" totalsRowDxfId="503" dataCellStyle="Normal 3">
      <calculatedColumnFormula>1</calculatedColumnFormula>
    </tableColumn>
  </tableColumns>
  <tableStyleInfo name="Project Timeline 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0000000}" name="ProjectDetails521314152236" displayName="ProjectDetails521314152236" ref="B301:E319" totalsRowShown="0">
  <tableColumns count="4">
    <tableColumn id="1" xr3:uid="{00000000-0010-0000-1000-000001000000}" name="DATE" dataDxfId="502" totalsRowDxfId="501" dataCellStyle="Normal 3"/>
    <tableColumn id="2" xr3:uid="{00000000-0010-0000-1000-000002000000}" name="MILESTONE" dataDxfId="500" totalsRowDxfId="499" dataCellStyle="Normal 3"/>
    <tableColumn id="4" xr3:uid="{00000000-0010-0000-1000-000004000000}" name="POSITION" dataDxfId="498" totalsRowDxfId="497" dataCellStyle="Normal 3"/>
    <tableColumn id="5" xr3:uid="{00000000-0010-0000-1000-000005000000}" name="BASELINE" dataDxfId="496" totalsRowDxfId="495" dataCellStyle="Normal 3">
      <calculatedColumnFormula>1</calculatedColumnFormula>
    </tableColumn>
  </tableColumns>
  <tableStyleInfo name="Project Timeline 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1000000}" name="ProjectDetails52131415223637" displayName="ProjectDetails52131415223637" ref="B343:E361" totalsRowShown="0">
  <tableColumns count="4">
    <tableColumn id="1" xr3:uid="{00000000-0010-0000-1100-000001000000}" name="DATE" dataDxfId="494" totalsRowDxfId="493" dataCellStyle="Normal 3"/>
    <tableColumn id="2" xr3:uid="{00000000-0010-0000-1100-000002000000}" name="MILESTONE" dataDxfId="492" totalsRowDxfId="491" dataCellStyle="Normal 3"/>
    <tableColumn id="4" xr3:uid="{00000000-0010-0000-1100-000004000000}" name="POSITION" dataDxfId="490" totalsRowDxfId="489" dataCellStyle="Normal 3"/>
    <tableColumn id="5" xr3:uid="{00000000-0010-0000-1100-000005000000}" name="BASELINE" dataDxfId="488" totalsRowDxfId="487" dataCellStyle="Normal 3">
      <calculatedColumnFormula>1</calculatedColumnFormula>
    </tableColumn>
  </tableColumns>
  <tableStyleInfo name="Project Timeline 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2000000}" name="ProjectDetails52131415223638" displayName="ProjectDetails52131415223638" ref="B384:E402" totalsRowShown="0">
  <tableColumns count="4">
    <tableColumn id="1" xr3:uid="{00000000-0010-0000-1200-000001000000}" name="DATE" dataDxfId="486" totalsRowDxfId="485" dataCellStyle="Normal 3"/>
    <tableColumn id="2" xr3:uid="{00000000-0010-0000-1200-000002000000}" name="MILESTONE" dataDxfId="484" totalsRowDxfId="483" dataCellStyle="Normal 3"/>
    <tableColumn id="4" xr3:uid="{00000000-0010-0000-1200-000004000000}" name="POSITION" dataDxfId="482" totalsRowDxfId="481" dataCellStyle="Normal 3"/>
    <tableColumn id="5" xr3:uid="{00000000-0010-0000-1200-000005000000}" name="BASELINE" dataDxfId="480" totalsRowDxfId="479" dataCellStyle="Normal 3">
      <calculatedColumnFormula>1</calculatedColumnFormula>
    </tableColumn>
  </tableColumns>
  <tableStyleInfo name="Project Timeline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1000000}" name="ProjectDetails521731103" displayName="ProjectDetails521731103" ref="B96:E114" totalsRowShown="0">
  <tableColumns count="4">
    <tableColumn id="1" xr3:uid="{00000000-0010-0000-0100-000001000000}" name="DATE" dataDxfId="622" totalsRowDxfId="621" dataCellStyle="Normal 3"/>
    <tableColumn id="2" xr3:uid="{00000000-0010-0000-0100-000002000000}" name="MILESTONE" dataDxfId="620" totalsRowDxfId="619" dataCellStyle="Normal 3"/>
    <tableColumn id="4" xr3:uid="{00000000-0010-0000-0100-000004000000}" name="POSITION" dataDxfId="618" totalsRowDxfId="617" dataCellStyle="Normal 3"/>
    <tableColumn id="5" xr3:uid="{00000000-0010-0000-0100-000005000000}" name="BASELINE" dataDxfId="616" totalsRowDxfId="615" dataCellStyle="Normal 3">
      <calculatedColumnFormula>1</calculatedColumnFormula>
    </tableColumn>
  </tableColumns>
  <tableStyleInfo name="Project Timeline 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3000000}" name="ProjectDetails52131415223639" displayName="ProjectDetails52131415223639" ref="B425:E443" totalsRowShown="0">
  <tableColumns count="4">
    <tableColumn id="1" xr3:uid="{00000000-0010-0000-1300-000001000000}" name="DATE" dataDxfId="478" totalsRowDxfId="477" dataCellStyle="Normal 3"/>
    <tableColumn id="2" xr3:uid="{00000000-0010-0000-1300-000002000000}" name="MILESTONE" dataDxfId="476" totalsRowDxfId="475" dataCellStyle="Normal 3"/>
    <tableColumn id="4" xr3:uid="{00000000-0010-0000-1300-000004000000}" name="POSITION" dataDxfId="474" totalsRowDxfId="473" dataCellStyle="Normal 3"/>
    <tableColumn id="5" xr3:uid="{00000000-0010-0000-1300-000005000000}" name="BASELINE" dataDxfId="472" totalsRowDxfId="471" dataCellStyle="Normal 3">
      <calculatedColumnFormula>1</calculatedColumnFormula>
    </tableColumn>
  </tableColumns>
  <tableStyleInfo name="Project Timeline 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ProjectDetails5163026" displayName="ProjectDetails5163026" ref="B53:E71" totalsRowShown="0">
  <tableColumns count="4">
    <tableColumn id="1" xr3:uid="{00000000-0010-0000-1400-000001000000}" name="DATE" dataDxfId="470" totalsRowDxfId="469" dataCellStyle="Normal 3">
      <calculatedColumnFormula>#REF!</calculatedColumnFormula>
    </tableColumn>
    <tableColumn id="2" xr3:uid="{00000000-0010-0000-1400-000002000000}" name="MILESTONE" dataDxfId="468" totalsRowDxfId="467" dataCellStyle="Normal 3"/>
    <tableColumn id="4" xr3:uid="{00000000-0010-0000-1400-000004000000}" name="POSITION" dataDxfId="466" totalsRowDxfId="465" dataCellStyle="Normal 3"/>
    <tableColumn id="5" xr3:uid="{00000000-0010-0000-1400-000005000000}" name="BASELINE" dataDxfId="464" totalsRowDxfId="463" dataCellStyle="Normal 3">
      <calculatedColumnFormula>1</calculatedColumnFormula>
    </tableColumn>
  </tableColumns>
  <tableStyleInfo name="Project Timeline 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ProjectDetails52173127" displayName="ProjectDetails52173127" ref="B96:E114" totalsRowShown="0">
  <tableColumns count="4">
    <tableColumn id="1" xr3:uid="{00000000-0010-0000-1500-000001000000}" name="DATE" dataDxfId="462" totalsRowDxfId="461" dataCellStyle="Normal 3"/>
    <tableColumn id="2" xr3:uid="{00000000-0010-0000-1500-000002000000}" name="MILESTONE" dataDxfId="460" totalsRowDxfId="459" dataCellStyle="Normal 3"/>
    <tableColumn id="4" xr3:uid="{00000000-0010-0000-1500-000004000000}" name="POSITION" dataDxfId="458" totalsRowDxfId="457" dataCellStyle="Normal 3"/>
    <tableColumn id="5" xr3:uid="{00000000-0010-0000-1500-000005000000}" name="BASELINE" dataDxfId="456" totalsRowDxfId="455" dataCellStyle="Normal 3">
      <calculatedColumnFormula>1</calculatedColumnFormula>
    </tableColumn>
  </tableColumns>
  <tableStyleInfo name="Project Timeline 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ProjectDetails524183228" displayName="ProjectDetails524183228" ref="B137:E155" totalsRowShown="0">
  <tableColumns count="4">
    <tableColumn id="1" xr3:uid="{00000000-0010-0000-1600-000001000000}" name="DATE" dataDxfId="454" totalsRowDxfId="453" dataCellStyle="Normal 3"/>
    <tableColumn id="2" xr3:uid="{00000000-0010-0000-1600-000002000000}" name="MILESTONE" dataDxfId="452" totalsRowDxfId="451" dataCellStyle="Normal 3"/>
    <tableColumn id="4" xr3:uid="{00000000-0010-0000-1600-000004000000}" name="POSITION" dataDxfId="450" totalsRowDxfId="449" dataCellStyle="Normal 3"/>
    <tableColumn id="5" xr3:uid="{00000000-0010-0000-1600-000005000000}" name="BASELINE" dataDxfId="448" totalsRowDxfId="447" dataCellStyle="Normal 3">
      <calculatedColumnFormula>1</calculatedColumnFormula>
    </tableColumn>
  </tableColumns>
  <tableStyleInfo name="Project Timeline 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ProjectDetails5212193329" displayName="ProjectDetails5212193329" ref="B178:E196" totalsRowShown="0">
  <tableColumns count="4">
    <tableColumn id="1" xr3:uid="{00000000-0010-0000-1700-000001000000}" name="DATE" dataDxfId="446" totalsRowDxfId="445" dataCellStyle="Normal 3"/>
    <tableColumn id="2" xr3:uid="{00000000-0010-0000-1700-000002000000}" name="MILESTONE" dataDxfId="444" totalsRowDxfId="443" dataCellStyle="Normal 3"/>
    <tableColumn id="4" xr3:uid="{00000000-0010-0000-1700-000004000000}" name="POSITION" dataDxfId="442" totalsRowDxfId="441" dataCellStyle="Normal 3"/>
    <tableColumn id="5" xr3:uid="{00000000-0010-0000-1700-000005000000}" name="BASELINE" dataDxfId="440" totalsRowDxfId="439" dataCellStyle="Normal 3">
      <calculatedColumnFormula>1</calculatedColumnFormula>
    </tableColumn>
  </tableColumns>
  <tableStyleInfo name="Project Timeline 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8000000}" name="ProjectDetails5213203440" displayName="ProjectDetails5213203440" ref="B219:E237" totalsRowShown="0">
  <tableColumns count="4">
    <tableColumn id="1" xr3:uid="{00000000-0010-0000-1800-000001000000}" name="DATE" dataDxfId="438" totalsRowDxfId="437" dataCellStyle="Normal 3"/>
    <tableColumn id="2" xr3:uid="{00000000-0010-0000-1800-000002000000}" name="MILESTONE" dataDxfId="436" totalsRowDxfId="435" dataCellStyle="Normal 3"/>
    <tableColumn id="4" xr3:uid="{00000000-0010-0000-1800-000004000000}" name="POSITION" dataDxfId="434" totalsRowDxfId="433" dataCellStyle="Normal 3"/>
    <tableColumn id="5" xr3:uid="{00000000-0010-0000-1800-000005000000}" name="BASELINE" dataDxfId="432" totalsRowDxfId="431" dataCellStyle="Normal 3">
      <calculatedColumnFormula>1</calculatedColumnFormula>
    </tableColumn>
  </tableColumns>
  <tableStyleInfo name="Project Timeline 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ProjectDetails521314213541" displayName="ProjectDetails521314213541" ref="B260:E278" totalsRowShown="0">
  <tableColumns count="4">
    <tableColumn id="1" xr3:uid="{00000000-0010-0000-1900-000001000000}" name="DATE" dataDxfId="430" totalsRowDxfId="429" dataCellStyle="Normal 3"/>
    <tableColumn id="2" xr3:uid="{00000000-0010-0000-1900-000002000000}" name="MILESTONE" dataDxfId="428" totalsRowDxfId="427" dataCellStyle="Normal 3"/>
    <tableColumn id="4" xr3:uid="{00000000-0010-0000-1900-000004000000}" name="POSITION" dataDxfId="426" totalsRowDxfId="425" dataCellStyle="Normal 3"/>
    <tableColumn id="5" xr3:uid="{00000000-0010-0000-1900-000005000000}" name="BASELINE" dataDxfId="424" totalsRowDxfId="423" dataCellStyle="Normal 3">
      <calculatedColumnFormula>1</calculatedColumnFormula>
    </tableColumn>
  </tableColumns>
  <tableStyleInfo name="Project Timeline 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A000000}" name="ProjectDetails52131415223642" displayName="ProjectDetails52131415223642" ref="B301:E319" totalsRowShown="0">
  <tableColumns count="4">
    <tableColumn id="1" xr3:uid="{00000000-0010-0000-1A00-000001000000}" name="DATE" dataDxfId="422" totalsRowDxfId="421" dataCellStyle="Normal 3"/>
    <tableColumn id="2" xr3:uid="{00000000-0010-0000-1A00-000002000000}" name="MILESTONE" dataDxfId="420" totalsRowDxfId="419" dataCellStyle="Normal 3"/>
    <tableColumn id="4" xr3:uid="{00000000-0010-0000-1A00-000004000000}" name="POSITION" dataDxfId="418" totalsRowDxfId="417" dataCellStyle="Normal 3"/>
    <tableColumn id="5" xr3:uid="{00000000-0010-0000-1A00-000005000000}" name="BASELINE" dataDxfId="416" totalsRowDxfId="415" dataCellStyle="Normal 3">
      <calculatedColumnFormula>1</calculatedColumnFormula>
    </tableColumn>
  </tableColumns>
  <tableStyleInfo name="Project Timeline 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B000000}" name="ProjectDetails5213141522363743" displayName="ProjectDetails5213141522363743" ref="B343:E361" totalsRowShown="0">
  <tableColumns count="4">
    <tableColumn id="1" xr3:uid="{00000000-0010-0000-1B00-000001000000}" name="DATE" dataDxfId="414" totalsRowDxfId="413" dataCellStyle="Normal 3"/>
    <tableColumn id="2" xr3:uid="{00000000-0010-0000-1B00-000002000000}" name="MILESTONE" dataDxfId="412" totalsRowDxfId="411" dataCellStyle="Normal 3"/>
    <tableColumn id="4" xr3:uid="{00000000-0010-0000-1B00-000004000000}" name="POSITION" dataDxfId="410" totalsRowDxfId="409" dataCellStyle="Normal 3"/>
    <tableColumn id="5" xr3:uid="{00000000-0010-0000-1B00-000005000000}" name="BASELINE" dataDxfId="408" totalsRowDxfId="407" dataCellStyle="Normal 3">
      <calculatedColumnFormula>1</calculatedColumnFormula>
    </tableColumn>
  </tableColumns>
  <tableStyleInfo name="Project Timeline 3"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C000000}" name="ProjectDetails5213141522363844" displayName="ProjectDetails5213141522363844" ref="B384:E402" totalsRowShown="0">
  <tableColumns count="4">
    <tableColumn id="1" xr3:uid="{00000000-0010-0000-1C00-000001000000}" name="DATE" dataDxfId="406" totalsRowDxfId="405" dataCellStyle="Normal 3"/>
    <tableColumn id="2" xr3:uid="{00000000-0010-0000-1C00-000002000000}" name="MILESTONE" dataDxfId="404" totalsRowDxfId="403" dataCellStyle="Normal 3"/>
    <tableColumn id="4" xr3:uid="{00000000-0010-0000-1C00-000004000000}" name="POSITION" dataDxfId="402" totalsRowDxfId="401" dataCellStyle="Normal 3"/>
    <tableColumn id="5" xr3:uid="{00000000-0010-0000-1C00-000005000000}" name="BASELINE" dataDxfId="400" totalsRowDxfId="399" dataCellStyle="Normal 3">
      <calculatedColumnFormula>1</calculatedColumnFormula>
    </tableColumn>
  </tableColumns>
  <tableStyleInfo name="Project Timeline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02000000}" name="ProjectDetails5241832104" displayName="ProjectDetails5241832104" ref="B137:E155" totalsRowShown="0">
  <tableColumns count="4">
    <tableColumn id="1" xr3:uid="{00000000-0010-0000-0200-000001000000}" name="DATE" dataDxfId="614" totalsRowDxfId="613" dataCellStyle="Normal 3"/>
    <tableColumn id="2" xr3:uid="{00000000-0010-0000-0200-000002000000}" name="MILESTONE" dataDxfId="612" totalsRowDxfId="611" dataCellStyle="Normal 3"/>
    <tableColumn id="4" xr3:uid="{00000000-0010-0000-0200-000004000000}" name="POSITION" dataDxfId="610" totalsRowDxfId="609" dataCellStyle="Normal 3"/>
    <tableColumn id="5" xr3:uid="{00000000-0010-0000-0200-000005000000}" name="BASELINE" dataDxfId="608" totalsRowDxfId="607" dataCellStyle="Normal 3">
      <calculatedColumnFormula>1</calculatedColumnFormula>
    </tableColumn>
  </tableColumns>
  <tableStyleInfo name="Project Timeline 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D000000}" name="ProjectDetails5213141522363945" displayName="ProjectDetails5213141522363945" ref="B425:E443" totalsRowShown="0">
  <tableColumns count="4">
    <tableColumn id="1" xr3:uid="{00000000-0010-0000-1D00-000001000000}" name="DATE" dataDxfId="398" totalsRowDxfId="397" dataCellStyle="Normal 3"/>
    <tableColumn id="2" xr3:uid="{00000000-0010-0000-1D00-000002000000}" name="MILESTONE" dataDxfId="396" totalsRowDxfId="395" dataCellStyle="Normal 3"/>
    <tableColumn id="4" xr3:uid="{00000000-0010-0000-1D00-000004000000}" name="POSITION" dataDxfId="394" totalsRowDxfId="393" dataCellStyle="Normal 3"/>
    <tableColumn id="5" xr3:uid="{00000000-0010-0000-1D00-000005000000}" name="BASELINE" dataDxfId="392" totalsRowDxfId="391" dataCellStyle="Normal 3">
      <calculatedColumnFormula>1</calculatedColumnFormula>
    </tableColumn>
  </tableColumns>
  <tableStyleInfo name="Project Timeline 3"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E000000}" name="ProjectDetails516302646" displayName="ProjectDetails516302646" ref="B52:E69" totalsRowShown="0">
  <tableColumns count="4">
    <tableColumn id="1" xr3:uid="{00000000-0010-0000-1E00-000001000000}" name="DATE" dataDxfId="390" totalsRowDxfId="389" dataCellStyle="Normal 3">
      <calculatedColumnFormula>#REF!</calculatedColumnFormula>
    </tableColumn>
    <tableColumn id="2" xr3:uid="{00000000-0010-0000-1E00-000002000000}" name="MILESTONE" dataDxfId="388" totalsRowDxfId="387" dataCellStyle="Normal 3"/>
    <tableColumn id="4" xr3:uid="{00000000-0010-0000-1E00-000004000000}" name="POSITION" dataDxfId="386" totalsRowDxfId="385" dataCellStyle="Normal 3"/>
    <tableColumn id="5" xr3:uid="{00000000-0010-0000-1E00-000005000000}" name="BASELINE" dataDxfId="384" totalsRowDxfId="383" dataCellStyle="Normal 3">
      <calculatedColumnFormula>1</calculatedColumnFormula>
    </tableColumn>
  </tableColumns>
  <tableStyleInfo name="Project Timeline 3"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F000000}" name="ProjectDetails5217312747" displayName="ProjectDetails5217312747" ref="B92:E109" totalsRowShown="0">
  <tableColumns count="4">
    <tableColumn id="1" xr3:uid="{00000000-0010-0000-1F00-000001000000}" name="DATE" dataDxfId="382" totalsRowDxfId="381" dataCellStyle="Normal 3"/>
    <tableColumn id="2" xr3:uid="{00000000-0010-0000-1F00-000002000000}" name="MILESTONE" dataDxfId="380" totalsRowDxfId="379" dataCellStyle="Normal 3"/>
    <tableColumn id="4" xr3:uid="{00000000-0010-0000-1F00-000004000000}" name="POSITION" dataDxfId="378" totalsRowDxfId="377" dataCellStyle="Normal 3"/>
    <tableColumn id="5" xr3:uid="{00000000-0010-0000-1F00-000005000000}" name="BASELINE" dataDxfId="376" totalsRowDxfId="375" dataCellStyle="Normal 3">
      <calculatedColumnFormula>1</calculatedColumnFormula>
    </tableColumn>
  </tableColumns>
  <tableStyleInfo name="Project Timeline 3"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0000000}" name="ProjectDetails52418322848" displayName="ProjectDetails52418322848" ref="B130:E147" totalsRowShown="0">
  <tableColumns count="4">
    <tableColumn id="1" xr3:uid="{00000000-0010-0000-2000-000001000000}" name="DATE" dataDxfId="374" totalsRowDxfId="373" dataCellStyle="Normal 3"/>
    <tableColumn id="2" xr3:uid="{00000000-0010-0000-2000-000002000000}" name="MILESTONE" dataDxfId="372" totalsRowDxfId="371" dataCellStyle="Normal 3"/>
    <tableColumn id="4" xr3:uid="{00000000-0010-0000-2000-000004000000}" name="POSITION" dataDxfId="370" totalsRowDxfId="369" dataCellStyle="Normal 3"/>
    <tableColumn id="5" xr3:uid="{00000000-0010-0000-2000-000005000000}" name="BASELINE" dataDxfId="368" totalsRowDxfId="367" dataCellStyle="Normal 3">
      <calculatedColumnFormula>1</calculatedColumnFormula>
    </tableColumn>
  </tableColumns>
  <tableStyleInfo name="Project Timeline 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1000000}" name="ProjectDetails521219332949" displayName="ProjectDetails521219332949" ref="B168:E185" totalsRowShown="0">
  <tableColumns count="4">
    <tableColumn id="1" xr3:uid="{00000000-0010-0000-2100-000001000000}" name="DATE" dataDxfId="366" totalsRowDxfId="365" dataCellStyle="Normal 3"/>
    <tableColumn id="2" xr3:uid="{00000000-0010-0000-2100-000002000000}" name="MILESTONE" dataDxfId="364" totalsRowDxfId="363" dataCellStyle="Normal 3"/>
    <tableColumn id="4" xr3:uid="{00000000-0010-0000-2100-000004000000}" name="POSITION" dataDxfId="362" totalsRowDxfId="361" dataCellStyle="Normal 3"/>
    <tableColumn id="5" xr3:uid="{00000000-0010-0000-2100-000005000000}" name="BASELINE" dataDxfId="360" totalsRowDxfId="359" dataCellStyle="Normal 3">
      <calculatedColumnFormula>1</calculatedColumnFormula>
    </tableColumn>
  </tableColumns>
  <tableStyleInfo name="Project Timeline 3"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2000000}" name="ProjectDetails521320344050" displayName="ProjectDetails521320344050" ref="B206:E223" totalsRowShown="0">
  <tableColumns count="4">
    <tableColumn id="1" xr3:uid="{00000000-0010-0000-2200-000001000000}" name="DATE" dataDxfId="358" totalsRowDxfId="357" dataCellStyle="Normal 3"/>
    <tableColumn id="2" xr3:uid="{00000000-0010-0000-2200-000002000000}" name="MILESTONE" dataDxfId="356" totalsRowDxfId="355" dataCellStyle="Normal 3"/>
    <tableColumn id="4" xr3:uid="{00000000-0010-0000-2200-000004000000}" name="POSITION" dataDxfId="354" totalsRowDxfId="353" dataCellStyle="Normal 3"/>
    <tableColumn id="5" xr3:uid="{00000000-0010-0000-2200-000005000000}" name="BASELINE" dataDxfId="352" totalsRowDxfId="351" dataCellStyle="Normal 3">
      <calculatedColumnFormula>1</calculatedColumnFormula>
    </tableColumn>
  </tableColumns>
  <tableStyleInfo name="Project Timeline 3"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3000000}" name="ProjectDetails52131421354151" displayName="ProjectDetails52131421354151" ref="B244:E261" totalsRowShown="0">
  <tableColumns count="4">
    <tableColumn id="1" xr3:uid="{00000000-0010-0000-2300-000001000000}" name="DATE" dataDxfId="350" totalsRowDxfId="349" dataCellStyle="Normal 3"/>
    <tableColumn id="2" xr3:uid="{00000000-0010-0000-2300-000002000000}" name="MILESTONE" dataDxfId="348" totalsRowDxfId="347" dataCellStyle="Normal 3"/>
    <tableColumn id="4" xr3:uid="{00000000-0010-0000-2300-000004000000}" name="POSITION" dataDxfId="346" dataCellStyle="Normal 3"/>
    <tableColumn id="5" xr3:uid="{00000000-0010-0000-2300-000005000000}" name="BASELINE" dataDxfId="345" totalsRowDxfId="344" dataCellStyle="Normal 3">
      <calculatedColumnFormula>1</calculatedColumnFormula>
    </tableColumn>
  </tableColumns>
  <tableStyleInfo name="Project Timeline 3"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4000000}" name="ProjectDetails5213141522364252" displayName="ProjectDetails5213141522364252" ref="B282:E299" totalsRowShown="0">
  <tableColumns count="4">
    <tableColumn id="1" xr3:uid="{00000000-0010-0000-2400-000001000000}" name="DATE" dataDxfId="343" totalsRowDxfId="342" dataCellStyle="Normal 3"/>
    <tableColumn id="2" xr3:uid="{00000000-0010-0000-2400-000002000000}" name="MILESTONE" dataDxfId="341" totalsRowDxfId="340" dataCellStyle="Normal 3"/>
    <tableColumn id="4" xr3:uid="{00000000-0010-0000-2400-000004000000}" name="POSITION" dataDxfId="339" totalsRowDxfId="338" dataCellStyle="Normal 3"/>
    <tableColumn id="5" xr3:uid="{00000000-0010-0000-2400-000005000000}" name="BASELINE" dataDxfId="337" totalsRowDxfId="336" dataCellStyle="Normal 3">
      <calculatedColumnFormula>1</calculatedColumnFormula>
    </tableColumn>
  </tableColumns>
  <tableStyleInfo name="Project Timeline 3"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5000000}" name="ProjectDetails521314152236374353" displayName="ProjectDetails521314152236374353" ref="B321:E338" totalsRowShown="0">
  <tableColumns count="4">
    <tableColumn id="1" xr3:uid="{00000000-0010-0000-2500-000001000000}" name="DATE" dataDxfId="335" totalsRowDxfId="334" dataCellStyle="Normal 3"/>
    <tableColumn id="2" xr3:uid="{00000000-0010-0000-2500-000002000000}" name="MILESTONE" dataDxfId="333" totalsRowDxfId="332" dataCellStyle="Normal 3"/>
    <tableColumn id="4" xr3:uid="{00000000-0010-0000-2500-000004000000}" name="POSITION" dataDxfId="331" totalsRowDxfId="330" dataCellStyle="Normal 3"/>
    <tableColumn id="5" xr3:uid="{00000000-0010-0000-2500-000005000000}" name="BASELINE" dataDxfId="329" totalsRowDxfId="328" dataCellStyle="Normal 3">
      <calculatedColumnFormula>1</calculatedColumnFormula>
    </tableColumn>
  </tableColumns>
  <tableStyleInfo name="Project Timeline 3"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6000000}" name="ProjectDetails521314152236384454" displayName="ProjectDetails521314152236384454" ref="B359:E376" totalsRowShown="0">
  <tableColumns count="4">
    <tableColumn id="1" xr3:uid="{00000000-0010-0000-2600-000001000000}" name="DATE" dataDxfId="327" totalsRowDxfId="326" dataCellStyle="Normal 3"/>
    <tableColumn id="2" xr3:uid="{00000000-0010-0000-2600-000002000000}" name="MILESTONE" dataDxfId="325" totalsRowDxfId="324" dataCellStyle="Normal 3"/>
    <tableColumn id="4" xr3:uid="{00000000-0010-0000-2600-000004000000}" name="POSITION" dataDxfId="323" totalsRowDxfId="322" dataCellStyle="Normal 3"/>
    <tableColumn id="5" xr3:uid="{00000000-0010-0000-2600-000005000000}" name="BASELINE" dataDxfId="321" totalsRowDxfId="320" dataCellStyle="Normal 3">
      <calculatedColumnFormula>1</calculatedColumnFormula>
    </tableColumn>
  </tableColumns>
  <tableStyleInfo name="Project Timeline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03000000}" name="ProjectDetails52121933105" displayName="ProjectDetails52121933105" ref="B178:E196" totalsRowShown="0">
  <tableColumns count="4">
    <tableColumn id="1" xr3:uid="{00000000-0010-0000-0300-000001000000}" name="DATE" dataDxfId="606" totalsRowDxfId="605" dataCellStyle="Normal 3"/>
    <tableColumn id="2" xr3:uid="{00000000-0010-0000-0300-000002000000}" name="MILESTONE" dataDxfId="604" totalsRowDxfId="603" dataCellStyle="Normal 3"/>
    <tableColumn id="4" xr3:uid="{00000000-0010-0000-0300-000004000000}" name="POSITION" dataDxfId="602" totalsRowDxfId="601" dataCellStyle="Normal 3"/>
    <tableColumn id="5" xr3:uid="{00000000-0010-0000-0300-000005000000}" name="BASELINE" dataDxfId="600" totalsRowDxfId="599" dataCellStyle="Normal 3">
      <calculatedColumnFormula>1</calculatedColumnFormula>
    </tableColumn>
  </tableColumns>
  <tableStyleInfo name="Project Timeline 3"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7000000}" name="ProjectDetails521314152236394555" displayName="ProjectDetails521314152236394555" ref="B397:E414" totalsRowShown="0">
  <tableColumns count="4">
    <tableColumn id="1" xr3:uid="{00000000-0010-0000-2700-000001000000}" name="DATE" dataDxfId="319" totalsRowDxfId="318" dataCellStyle="Normal 3"/>
    <tableColumn id="2" xr3:uid="{00000000-0010-0000-2700-000002000000}" name="MILESTONE" dataDxfId="317" totalsRowDxfId="316" dataCellStyle="Normal 3"/>
    <tableColumn id="4" xr3:uid="{00000000-0010-0000-2700-000004000000}" name="POSITION" dataDxfId="315" totalsRowDxfId="314" dataCellStyle="Normal 3"/>
    <tableColumn id="5" xr3:uid="{00000000-0010-0000-2700-000005000000}" name="BASELINE" dataDxfId="313" totalsRowDxfId="312" dataCellStyle="Normal 3">
      <calculatedColumnFormula>1</calculatedColumnFormula>
    </tableColumn>
  </tableColumns>
  <tableStyleInfo name="Project Timeline 3"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8000000}" name="ProjectDetails516302656" displayName="ProjectDetails516302656" ref="B50:E65" totalsRowShown="0">
  <tableColumns count="4">
    <tableColumn id="1" xr3:uid="{00000000-0010-0000-2800-000001000000}" name="DATE" dataDxfId="311" totalsRowDxfId="310" dataCellStyle="Normal 3">
      <calculatedColumnFormula>#REF!</calculatedColumnFormula>
    </tableColumn>
    <tableColumn id="2" xr3:uid="{00000000-0010-0000-2800-000002000000}" name="MILESTONE" dataDxfId="309" totalsRowDxfId="308" dataCellStyle="Normal 3"/>
    <tableColumn id="4" xr3:uid="{00000000-0010-0000-2800-000004000000}" name="POSITION" dataDxfId="307" totalsRowDxfId="306" dataCellStyle="Normal 3"/>
    <tableColumn id="5" xr3:uid="{00000000-0010-0000-2800-000005000000}" name="BASELINE" dataDxfId="305" totalsRowDxfId="304" dataCellStyle="Normal 3">
      <calculatedColumnFormula>1</calculatedColumnFormula>
    </tableColumn>
  </tableColumns>
  <tableStyleInfo name="Project Timeline 3"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9000000}" name="ProjectDetails5217312757" displayName="ProjectDetails5217312757" ref="B90:E105" totalsRowShown="0">
  <tableColumns count="4">
    <tableColumn id="1" xr3:uid="{00000000-0010-0000-2900-000001000000}" name="DATE" dataDxfId="303" totalsRowDxfId="302" dataCellStyle="Normal 3"/>
    <tableColumn id="2" xr3:uid="{00000000-0010-0000-2900-000002000000}" name="MILESTONE" dataDxfId="301" totalsRowDxfId="300" dataCellStyle="Normal 3"/>
    <tableColumn id="4" xr3:uid="{00000000-0010-0000-2900-000004000000}" name="POSITION" dataDxfId="299" totalsRowDxfId="298" dataCellStyle="Normal 3"/>
    <tableColumn id="5" xr3:uid="{00000000-0010-0000-2900-000005000000}" name="BASELINE" dataDxfId="297" totalsRowDxfId="296" dataCellStyle="Normal 3">
      <calculatedColumnFormula>1</calculatedColumnFormula>
    </tableColumn>
  </tableColumns>
  <tableStyleInfo name="Project Timeline 3"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A000000}" name="ProjectDetails52418322858" displayName="ProjectDetails52418322858" ref="B128:E143" totalsRowShown="0">
  <tableColumns count="4">
    <tableColumn id="1" xr3:uid="{00000000-0010-0000-2A00-000001000000}" name="DATE" dataDxfId="295" totalsRowDxfId="294" dataCellStyle="Normal 3"/>
    <tableColumn id="2" xr3:uid="{00000000-0010-0000-2A00-000002000000}" name="MILESTONE" dataDxfId="293" totalsRowDxfId="292" dataCellStyle="Normal 3"/>
    <tableColumn id="4" xr3:uid="{00000000-0010-0000-2A00-000004000000}" name="POSITION" dataDxfId="291" totalsRowDxfId="290" dataCellStyle="Normal 3"/>
    <tableColumn id="5" xr3:uid="{00000000-0010-0000-2A00-000005000000}" name="BASELINE" dataDxfId="289" totalsRowDxfId="288" dataCellStyle="Normal 3">
      <calculatedColumnFormula>1</calculatedColumnFormula>
    </tableColumn>
  </tableColumns>
  <tableStyleInfo name="Project Timeline 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B000000}" name="ProjectDetails521219332959" displayName="ProjectDetails521219332959" ref="B166:E181" totalsRowShown="0">
  <tableColumns count="4">
    <tableColumn id="1" xr3:uid="{00000000-0010-0000-2B00-000001000000}" name="DATE" dataDxfId="287" totalsRowDxfId="286" dataCellStyle="Normal 3"/>
    <tableColumn id="2" xr3:uid="{00000000-0010-0000-2B00-000002000000}" name="MILESTONE" dataDxfId="285" totalsRowDxfId="284" dataCellStyle="Normal 3"/>
    <tableColumn id="4" xr3:uid="{00000000-0010-0000-2B00-000004000000}" name="POSITION" dataDxfId="283" totalsRowDxfId="282" dataCellStyle="Normal 3"/>
    <tableColumn id="5" xr3:uid="{00000000-0010-0000-2B00-000005000000}" name="BASELINE" dataDxfId="281" totalsRowDxfId="280" dataCellStyle="Normal 3">
      <calculatedColumnFormula>1</calculatedColumnFormula>
    </tableColumn>
  </tableColumns>
  <tableStyleInfo name="Project Timeline 3"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C000000}" name="ProjectDetails521320344060" displayName="ProjectDetails521320344060" ref="B204:E219" totalsRowShown="0">
  <tableColumns count="4">
    <tableColumn id="1" xr3:uid="{00000000-0010-0000-2C00-000001000000}" name="DATE" dataDxfId="279" totalsRowDxfId="278" dataCellStyle="Normal 3"/>
    <tableColumn id="2" xr3:uid="{00000000-0010-0000-2C00-000002000000}" name="MILESTONE" dataDxfId="277" totalsRowDxfId="276" dataCellStyle="Normal 3"/>
    <tableColumn id="4" xr3:uid="{00000000-0010-0000-2C00-000004000000}" name="POSITION" dataDxfId="275" totalsRowDxfId="274" dataCellStyle="Normal 3"/>
    <tableColumn id="5" xr3:uid="{00000000-0010-0000-2C00-000005000000}" name="BASELINE" dataDxfId="273" totalsRowDxfId="272" dataCellStyle="Normal 3">
      <calculatedColumnFormula>1</calculatedColumnFormula>
    </tableColumn>
  </tableColumns>
  <tableStyleInfo name="Project Timeline 3"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D000000}" name="ProjectDetails52131421354161" displayName="ProjectDetails52131421354161" ref="B242:E257" totalsRowShown="0">
  <tableColumns count="4">
    <tableColumn id="1" xr3:uid="{00000000-0010-0000-2D00-000001000000}" name="DATE" dataDxfId="271" totalsRowDxfId="270" dataCellStyle="Normal 3"/>
    <tableColumn id="2" xr3:uid="{00000000-0010-0000-2D00-000002000000}" name="MILESTONE" dataDxfId="269" totalsRowDxfId="268" dataCellStyle="Normal 3"/>
    <tableColumn id="4" xr3:uid="{00000000-0010-0000-2D00-000004000000}" name="POSITION" dataDxfId="267" totalsRowDxfId="266" dataCellStyle="Normal 3"/>
    <tableColumn id="5" xr3:uid="{00000000-0010-0000-2D00-000005000000}" name="BASELINE" dataDxfId="265" totalsRowDxfId="264" dataCellStyle="Normal 3">
      <calculatedColumnFormula>1</calculatedColumnFormula>
    </tableColumn>
  </tableColumns>
  <tableStyleInfo name="Project Timeline 3"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E000000}" name="ProjectDetails5213141522364262" displayName="ProjectDetails5213141522364262" ref="B280:E295" totalsRowShown="0">
  <tableColumns count="4">
    <tableColumn id="1" xr3:uid="{00000000-0010-0000-2E00-000001000000}" name="DATE" dataDxfId="263" totalsRowDxfId="262" dataCellStyle="Normal 3"/>
    <tableColumn id="2" xr3:uid="{00000000-0010-0000-2E00-000002000000}" name="MILESTONE" dataDxfId="261" totalsRowDxfId="260" dataCellStyle="Normal 3"/>
    <tableColumn id="4" xr3:uid="{00000000-0010-0000-2E00-000004000000}" name="POSITION" dataDxfId="259" totalsRowDxfId="258" dataCellStyle="Normal 3"/>
    <tableColumn id="5" xr3:uid="{00000000-0010-0000-2E00-000005000000}" name="BASELINE" dataDxfId="257" totalsRowDxfId="256" dataCellStyle="Normal 3">
      <calculatedColumnFormula>1</calculatedColumnFormula>
    </tableColumn>
  </tableColumns>
  <tableStyleInfo name="Project Timeline 3"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F000000}" name="ProjectDetails521314152236374363" displayName="ProjectDetails521314152236374363" ref="B319:E334" totalsRowShown="0">
  <tableColumns count="4">
    <tableColumn id="1" xr3:uid="{00000000-0010-0000-2F00-000001000000}" name="DATE" dataDxfId="255" totalsRowDxfId="254" dataCellStyle="Normal 3"/>
    <tableColumn id="2" xr3:uid="{00000000-0010-0000-2F00-000002000000}" name="MILESTONE" dataDxfId="253" totalsRowDxfId="252" dataCellStyle="Normal 3"/>
    <tableColumn id="4" xr3:uid="{00000000-0010-0000-2F00-000004000000}" name="POSITION" dataDxfId="251" totalsRowDxfId="250" dataCellStyle="Normal 3"/>
    <tableColumn id="5" xr3:uid="{00000000-0010-0000-2F00-000005000000}" name="BASELINE" dataDxfId="249" totalsRowDxfId="248" dataCellStyle="Normal 3">
      <calculatedColumnFormula>1</calculatedColumnFormula>
    </tableColumn>
  </tableColumns>
  <tableStyleInfo name="Project Timeline 3"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0000000}" name="ProjectDetails521314152236384464" displayName="ProjectDetails521314152236384464" ref="B357:E372" totalsRowShown="0">
  <tableColumns count="4">
    <tableColumn id="1" xr3:uid="{00000000-0010-0000-3000-000001000000}" name="DATE" dataDxfId="247" totalsRowDxfId="246" dataCellStyle="Normal 3"/>
    <tableColumn id="2" xr3:uid="{00000000-0010-0000-3000-000002000000}" name="MILESTONE" dataDxfId="245" totalsRowDxfId="244" dataCellStyle="Normal 3"/>
    <tableColumn id="4" xr3:uid="{00000000-0010-0000-3000-000004000000}" name="POSITION" dataDxfId="243" totalsRowDxfId="242" dataCellStyle="Normal 3"/>
    <tableColumn id="5" xr3:uid="{00000000-0010-0000-3000-000005000000}" name="BASELINE" dataDxfId="241" totalsRowDxfId="240" dataCellStyle="Normal 3">
      <calculatedColumnFormula>1</calculatedColumnFormula>
    </tableColumn>
  </tableColumns>
  <tableStyleInfo name="Project Timeline 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04000000}" name="ProjectDetails52132034106" displayName="ProjectDetails52132034106" ref="B219:E237" totalsRowShown="0">
  <tableColumns count="4">
    <tableColumn id="1" xr3:uid="{00000000-0010-0000-0400-000001000000}" name="DATE" dataDxfId="598" totalsRowDxfId="597" dataCellStyle="Normal 3"/>
    <tableColumn id="2" xr3:uid="{00000000-0010-0000-0400-000002000000}" name="MILESTONE" dataDxfId="596" totalsRowDxfId="595" dataCellStyle="Normal 3"/>
    <tableColumn id="4" xr3:uid="{00000000-0010-0000-0400-000004000000}" name="POSITION" dataDxfId="594" totalsRowDxfId="593" dataCellStyle="Normal 3"/>
    <tableColumn id="5" xr3:uid="{00000000-0010-0000-0400-000005000000}" name="BASELINE" dataDxfId="592" totalsRowDxfId="591" dataCellStyle="Normal 3">
      <calculatedColumnFormula>1</calculatedColumnFormula>
    </tableColumn>
  </tableColumns>
  <tableStyleInfo name="Project Timeline 3"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1000000}" name="ProjectDetails521314152236394565" displayName="ProjectDetails521314152236394565" ref="B395:E410" totalsRowShown="0">
  <tableColumns count="4">
    <tableColumn id="1" xr3:uid="{00000000-0010-0000-3100-000001000000}" name="DATE" dataDxfId="239" totalsRowDxfId="238" dataCellStyle="Normal 3"/>
    <tableColumn id="2" xr3:uid="{00000000-0010-0000-3100-000002000000}" name="MILESTONE" dataDxfId="237" totalsRowDxfId="236" dataCellStyle="Normal 3"/>
    <tableColumn id="4" xr3:uid="{00000000-0010-0000-3100-000004000000}" name="POSITION" dataDxfId="235" totalsRowDxfId="234" dataCellStyle="Normal 3"/>
    <tableColumn id="5" xr3:uid="{00000000-0010-0000-3100-000005000000}" name="BASELINE" dataDxfId="233" totalsRowDxfId="232" dataCellStyle="Normal 3">
      <calculatedColumnFormula>1</calculatedColumnFormula>
    </tableColumn>
  </tableColumns>
  <tableStyleInfo name="Project Timeline 3"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2000000}" name="ProjectDetails5163066" displayName="ProjectDetails5163066" ref="B59:E83" totalsRowShown="0">
  <tableColumns count="4">
    <tableColumn id="1" xr3:uid="{00000000-0010-0000-3200-000001000000}" name="DATE" dataDxfId="231" totalsRowDxfId="230" dataCellStyle="Normal 3">
      <calculatedColumnFormula>#REF!</calculatedColumnFormula>
    </tableColumn>
    <tableColumn id="2" xr3:uid="{00000000-0010-0000-3200-000002000000}" name="MILESTONE" dataDxfId="229" totalsRowDxfId="228" dataCellStyle="Normal 3"/>
    <tableColumn id="4" xr3:uid="{00000000-0010-0000-3200-000004000000}" name="POSITION" dataDxfId="227" totalsRowDxfId="226" dataCellStyle="Normal 3"/>
    <tableColumn id="5" xr3:uid="{00000000-0010-0000-3200-000005000000}" name="BASELINE" dataDxfId="225" totalsRowDxfId="224" dataCellStyle="Normal 3">
      <calculatedColumnFormula>1</calculatedColumnFormula>
    </tableColumn>
  </tableColumns>
  <tableStyleInfo name="Project Timeline 3"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3000000}" name="ProjectDetails52173167" displayName="ProjectDetails52173167" ref="B106:E130" totalsRowShown="0">
  <tableColumns count="4">
    <tableColumn id="1" xr3:uid="{00000000-0010-0000-3300-000001000000}" name="DATE" dataDxfId="223" totalsRowDxfId="222" dataCellStyle="Normal 3"/>
    <tableColumn id="2" xr3:uid="{00000000-0010-0000-3300-000002000000}" name="MILESTONE" dataDxfId="221" totalsRowDxfId="220" dataCellStyle="Normal 3"/>
    <tableColumn id="4" xr3:uid="{00000000-0010-0000-3300-000004000000}" name="POSITION" dataDxfId="219" totalsRowDxfId="218" dataCellStyle="Normal 3"/>
    <tableColumn id="5" xr3:uid="{00000000-0010-0000-3300-000005000000}" name="BASELINE" dataDxfId="217" totalsRowDxfId="216" dataCellStyle="Normal 3">
      <calculatedColumnFormula>1</calculatedColumnFormula>
    </tableColumn>
  </tableColumns>
  <tableStyleInfo name="Project Timeline 3"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4000000}" name="ProjectDetails524183268" displayName="ProjectDetails524183268" ref="B152:E176" totalsRowShown="0">
  <tableColumns count="4">
    <tableColumn id="1" xr3:uid="{00000000-0010-0000-3400-000001000000}" name="DATE" dataDxfId="215" totalsRowDxfId="214" dataCellStyle="Normal 3"/>
    <tableColumn id="2" xr3:uid="{00000000-0010-0000-3400-000002000000}" name="MILESTONE" dataDxfId="213" totalsRowDxfId="212" dataCellStyle="Normal 3"/>
    <tableColumn id="4" xr3:uid="{00000000-0010-0000-3400-000004000000}" name="POSITION" dataDxfId="211" totalsRowDxfId="210" dataCellStyle="Normal 3"/>
    <tableColumn id="5" xr3:uid="{00000000-0010-0000-3400-000005000000}" name="BASELINE" dataDxfId="209" totalsRowDxfId="208" dataCellStyle="Normal 3">
      <calculatedColumnFormula>1</calculatedColumnFormula>
    </tableColumn>
  </tableColumns>
  <tableStyleInfo name="Project Timeline 3"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5000000}" name="ProjectDetails5212193369" displayName="ProjectDetails5212193369" ref="B198:E222" totalsRowShown="0">
  <tableColumns count="4">
    <tableColumn id="1" xr3:uid="{00000000-0010-0000-3500-000001000000}" name="DATE" dataDxfId="207" totalsRowDxfId="206" dataCellStyle="Normal 3"/>
    <tableColumn id="2" xr3:uid="{00000000-0010-0000-3500-000002000000}" name="MILESTONE" dataDxfId="205" totalsRowDxfId="204" dataCellStyle="Normal 3"/>
    <tableColumn id="4" xr3:uid="{00000000-0010-0000-3500-000004000000}" name="POSITION" dataDxfId="203" totalsRowDxfId="202" dataCellStyle="Normal 3"/>
    <tableColumn id="5" xr3:uid="{00000000-0010-0000-3500-000005000000}" name="BASELINE" dataDxfId="201" totalsRowDxfId="200" dataCellStyle="Normal 3">
      <calculatedColumnFormula>1</calculatedColumnFormula>
    </tableColumn>
  </tableColumns>
  <tableStyleInfo name="Project Timeline 3"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6000000}" name="ProjectDetails5213203470" displayName="ProjectDetails5213203470" ref="B244:E268" totalsRowShown="0">
  <tableColumns count="4">
    <tableColumn id="1" xr3:uid="{00000000-0010-0000-3600-000001000000}" name="DATE" dataDxfId="199" totalsRowDxfId="198" dataCellStyle="Normal 3"/>
    <tableColumn id="2" xr3:uid="{00000000-0010-0000-3600-000002000000}" name="MILESTONE" dataDxfId="197" totalsRowDxfId="196" dataCellStyle="Normal 3"/>
    <tableColumn id="4" xr3:uid="{00000000-0010-0000-3600-000004000000}" name="POSITION" dataDxfId="195" totalsRowDxfId="194" dataCellStyle="Normal 3"/>
    <tableColumn id="5" xr3:uid="{00000000-0010-0000-3600-000005000000}" name="BASELINE" dataDxfId="193" totalsRowDxfId="192" dataCellStyle="Normal 3">
      <calculatedColumnFormula>1</calculatedColumnFormula>
    </tableColumn>
  </tableColumns>
  <tableStyleInfo name="Project Timeline 3"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7000000}" name="ProjectDetails521314213571" displayName="ProjectDetails521314213571" ref="B290:E314" totalsRowShown="0">
  <tableColumns count="4">
    <tableColumn id="1" xr3:uid="{00000000-0010-0000-3700-000001000000}" name="DATE" dataDxfId="191" totalsRowDxfId="190" dataCellStyle="Normal 3"/>
    <tableColumn id="2" xr3:uid="{00000000-0010-0000-3700-000002000000}" name="MILESTONE" dataDxfId="189" totalsRowDxfId="188" dataCellStyle="Normal 3"/>
    <tableColumn id="4" xr3:uid="{00000000-0010-0000-3700-000004000000}" name="POSITION" dataDxfId="187" totalsRowDxfId="186" dataCellStyle="Normal 3"/>
    <tableColumn id="5" xr3:uid="{00000000-0010-0000-3700-000005000000}" name="BASELINE" dataDxfId="185" totalsRowDxfId="184" dataCellStyle="Normal 3">
      <calculatedColumnFormula>1</calculatedColumnFormula>
    </tableColumn>
  </tableColumns>
  <tableStyleInfo name="Project Timeline 3"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8000000}" name="ProjectDetails52131415223672" displayName="ProjectDetails52131415223672" ref="B336:E360" totalsRowShown="0">
  <tableColumns count="4">
    <tableColumn id="1" xr3:uid="{00000000-0010-0000-3800-000001000000}" name="DATE" dataDxfId="183" totalsRowDxfId="182" dataCellStyle="Normal 3"/>
    <tableColumn id="2" xr3:uid="{00000000-0010-0000-3800-000002000000}" name="MILESTONE" dataDxfId="181" totalsRowDxfId="180" dataCellStyle="Normal 3"/>
    <tableColumn id="4" xr3:uid="{00000000-0010-0000-3800-000004000000}" name="POSITION" dataDxfId="179" totalsRowDxfId="178" dataCellStyle="Normal 3"/>
    <tableColumn id="5" xr3:uid="{00000000-0010-0000-3800-000005000000}" name="BASELINE" dataDxfId="177" totalsRowDxfId="176" dataCellStyle="Normal 3">
      <calculatedColumnFormula>1</calculatedColumnFormula>
    </tableColumn>
  </tableColumns>
  <tableStyleInfo name="Project Timeline 3"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9000000}" name="ProjectDetails5213141522363773" displayName="ProjectDetails5213141522363773" ref="B383:E407" totalsRowShown="0">
  <tableColumns count="4">
    <tableColumn id="1" xr3:uid="{00000000-0010-0000-3900-000001000000}" name="DATE" dataDxfId="175" totalsRowDxfId="174" dataCellStyle="Normal 3"/>
    <tableColumn id="2" xr3:uid="{00000000-0010-0000-3900-000002000000}" name="MILESTONE" dataDxfId="173" totalsRowDxfId="172" dataCellStyle="Normal 3"/>
    <tableColumn id="4" xr3:uid="{00000000-0010-0000-3900-000004000000}" name="POSITION" dataDxfId="171" totalsRowDxfId="170" dataCellStyle="Normal 3"/>
    <tableColumn id="5" xr3:uid="{00000000-0010-0000-3900-000005000000}" name="BASELINE" dataDxfId="169" totalsRowDxfId="168" dataCellStyle="Normal 3">
      <calculatedColumnFormula>1</calculatedColumnFormula>
    </tableColumn>
  </tableColumns>
  <tableStyleInfo name="Project Timeline 3"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A000000}" name="ProjectDetails5213141522363874" displayName="ProjectDetails5213141522363874" ref="B429:E453" totalsRowShown="0">
  <tableColumns count="4">
    <tableColumn id="1" xr3:uid="{00000000-0010-0000-3A00-000001000000}" name="DATE" dataDxfId="167" totalsRowDxfId="166" dataCellStyle="Normal 3"/>
    <tableColumn id="2" xr3:uid="{00000000-0010-0000-3A00-000002000000}" name="MILESTONE" dataDxfId="165" totalsRowDxfId="164" dataCellStyle="Normal 3"/>
    <tableColumn id="4" xr3:uid="{00000000-0010-0000-3A00-000004000000}" name="POSITION" dataDxfId="163" totalsRowDxfId="162" dataCellStyle="Normal 3"/>
    <tableColumn id="5" xr3:uid="{00000000-0010-0000-3A00-000005000000}" name="BASELINE" dataDxfId="161" totalsRowDxfId="160" dataCellStyle="Normal 3">
      <calculatedColumnFormula>1</calculatedColumnFormula>
    </tableColumn>
  </tableColumns>
  <tableStyleInfo name="Project Timeline 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05000000}" name="ProjectDetails5213142135107" displayName="ProjectDetails5213142135107" ref="B260:E278" totalsRowShown="0">
  <tableColumns count="4">
    <tableColumn id="1" xr3:uid="{00000000-0010-0000-0500-000001000000}" name="DATE" dataDxfId="590" totalsRowDxfId="589" dataCellStyle="Normal 3"/>
    <tableColumn id="2" xr3:uid="{00000000-0010-0000-0500-000002000000}" name="MILESTONE" dataDxfId="588" totalsRowDxfId="587" dataCellStyle="Normal 3"/>
    <tableColumn id="4" xr3:uid="{00000000-0010-0000-0500-000004000000}" name="POSITION" dataDxfId="586" totalsRowDxfId="585" dataCellStyle="Normal 3"/>
    <tableColumn id="5" xr3:uid="{00000000-0010-0000-0500-000005000000}" name="BASELINE" dataDxfId="584" totalsRowDxfId="583" dataCellStyle="Normal 3">
      <calculatedColumnFormula>1</calculatedColumnFormula>
    </tableColumn>
  </tableColumns>
  <tableStyleInfo name="Project Timeline 3"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B000000}" name="ProjectDetails5213141522363975" displayName="ProjectDetails5213141522363975" ref="B475:E499" totalsRowShown="0">
  <tableColumns count="4">
    <tableColumn id="1" xr3:uid="{00000000-0010-0000-3B00-000001000000}" name="DATE" dataDxfId="159" totalsRowDxfId="158" dataCellStyle="Normal 3"/>
    <tableColumn id="2" xr3:uid="{00000000-0010-0000-3B00-000002000000}" name="MILESTONE" dataDxfId="157" totalsRowDxfId="156" dataCellStyle="Normal 3"/>
    <tableColumn id="4" xr3:uid="{00000000-0010-0000-3B00-000004000000}" name="POSITION" dataDxfId="155" totalsRowDxfId="154" dataCellStyle="Normal 3"/>
    <tableColumn id="5" xr3:uid="{00000000-0010-0000-3B00-000005000000}" name="BASELINE" dataDxfId="153" totalsRowDxfId="152" dataCellStyle="Normal 3">
      <calculatedColumnFormula>1</calculatedColumnFormula>
    </tableColumn>
  </tableColumns>
  <tableStyleInfo name="Project Timeline 3"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C000000}" name="ProjectDetails516306676" displayName="ProjectDetails516306676" ref="B56:E77" totalsRowShown="0">
  <tableColumns count="4">
    <tableColumn id="1" xr3:uid="{00000000-0010-0000-3C00-000001000000}" name="DATE" dataDxfId="151" totalsRowDxfId="150" dataCellStyle="Normal 3">
      <calculatedColumnFormula>#REF!</calculatedColumnFormula>
    </tableColumn>
    <tableColumn id="2" xr3:uid="{00000000-0010-0000-3C00-000002000000}" name="MILESTONE" dataDxfId="149" totalsRowDxfId="148" dataCellStyle="Normal 3"/>
    <tableColumn id="4" xr3:uid="{00000000-0010-0000-3C00-000004000000}" name="POSITION" dataDxfId="147" totalsRowDxfId="146" dataCellStyle="Normal 3"/>
    <tableColumn id="5" xr3:uid="{00000000-0010-0000-3C00-000005000000}" name="BASELINE" dataDxfId="145" totalsRowDxfId="144" dataCellStyle="Normal 3">
      <calculatedColumnFormula>1</calculatedColumnFormula>
    </tableColumn>
  </tableColumns>
  <tableStyleInfo name="Project Timeline 3"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D000000}" name="ProjectDetails5217316777" displayName="ProjectDetails5217316777" ref="B100:E121" totalsRowShown="0">
  <tableColumns count="4">
    <tableColumn id="1" xr3:uid="{00000000-0010-0000-3D00-000001000000}" name="DATE" dataDxfId="143" totalsRowDxfId="142" dataCellStyle="Normal 3"/>
    <tableColumn id="2" xr3:uid="{00000000-0010-0000-3D00-000002000000}" name="MILESTONE" dataDxfId="141" totalsRowDxfId="140" dataCellStyle="Normal 3"/>
    <tableColumn id="4" xr3:uid="{00000000-0010-0000-3D00-000004000000}" name="POSITION" dataDxfId="139" totalsRowDxfId="138" dataCellStyle="Normal 3"/>
    <tableColumn id="5" xr3:uid="{00000000-0010-0000-3D00-000005000000}" name="BASELINE" dataDxfId="137" totalsRowDxfId="136" dataCellStyle="Normal 3">
      <calculatedColumnFormula>1</calculatedColumnFormula>
    </tableColumn>
  </tableColumns>
  <tableStyleInfo name="Project Timeline 3"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E000000}" name="ProjectDetails52418326878" displayName="ProjectDetails52418326878" ref="B143:E164" totalsRowShown="0">
  <tableColumns count="4">
    <tableColumn id="1" xr3:uid="{00000000-0010-0000-3E00-000001000000}" name="DATE" dataDxfId="135" totalsRowDxfId="134" dataCellStyle="Normal 3"/>
    <tableColumn id="2" xr3:uid="{00000000-0010-0000-3E00-000002000000}" name="MILESTONE" dataDxfId="133" totalsRowDxfId="132" dataCellStyle="Normal 3"/>
    <tableColumn id="4" xr3:uid="{00000000-0010-0000-3E00-000004000000}" name="POSITION" dataDxfId="131" totalsRowDxfId="130" dataCellStyle="Normal 3"/>
    <tableColumn id="5" xr3:uid="{00000000-0010-0000-3E00-000005000000}" name="BASELINE" dataDxfId="129" totalsRowDxfId="128" dataCellStyle="Normal 3">
      <calculatedColumnFormula>1</calculatedColumnFormula>
    </tableColumn>
  </tableColumns>
  <tableStyleInfo name="Project Timeline 3"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F000000}" name="ProjectDetails521219336979" displayName="ProjectDetails521219336979" ref="B186:E207" totalsRowShown="0">
  <tableColumns count="4">
    <tableColumn id="1" xr3:uid="{00000000-0010-0000-3F00-000001000000}" name="DATE" dataDxfId="127" totalsRowDxfId="126" dataCellStyle="Normal 3"/>
    <tableColumn id="2" xr3:uid="{00000000-0010-0000-3F00-000002000000}" name="MILESTONE" dataDxfId="125" totalsRowDxfId="124" dataCellStyle="Normal 3"/>
    <tableColumn id="4" xr3:uid="{00000000-0010-0000-3F00-000004000000}" name="POSITION" dataDxfId="123" totalsRowDxfId="122" dataCellStyle="Normal 3"/>
    <tableColumn id="5" xr3:uid="{00000000-0010-0000-3F00-000005000000}" name="BASELINE" dataDxfId="121" totalsRowDxfId="120" dataCellStyle="Normal 3">
      <calculatedColumnFormula>1</calculatedColumnFormula>
    </tableColumn>
  </tableColumns>
  <tableStyleInfo name="Project Timeline 3"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0000000}" name="ProjectDetails521320347080" displayName="ProjectDetails521320347080" ref="B229:E250" totalsRowShown="0">
  <tableColumns count="4">
    <tableColumn id="1" xr3:uid="{00000000-0010-0000-4000-000001000000}" name="DATE" dataDxfId="119" totalsRowDxfId="118" dataCellStyle="Normal 3"/>
    <tableColumn id="2" xr3:uid="{00000000-0010-0000-4000-000002000000}" name="MILESTONE" dataDxfId="117" totalsRowDxfId="116" dataCellStyle="Normal 3"/>
    <tableColumn id="4" xr3:uid="{00000000-0010-0000-4000-000004000000}" name="POSITION" dataDxfId="115" totalsRowDxfId="114" dataCellStyle="Normal 3"/>
    <tableColumn id="5" xr3:uid="{00000000-0010-0000-4000-000005000000}" name="BASELINE" dataDxfId="113" totalsRowDxfId="112" dataCellStyle="Normal 3">
      <calculatedColumnFormula>1</calculatedColumnFormula>
    </tableColumn>
  </tableColumns>
  <tableStyleInfo name="Project Timeline 3"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1000000}" name="ProjectDetails52131421357181" displayName="ProjectDetails52131421357181" ref="B272:E293" totalsRowShown="0">
  <tableColumns count="4">
    <tableColumn id="1" xr3:uid="{00000000-0010-0000-4100-000001000000}" name="DATE" dataDxfId="111" totalsRowDxfId="110" dataCellStyle="Normal 3"/>
    <tableColumn id="2" xr3:uid="{00000000-0010-0000-4100-000002000000}" name="MILESTONE" dataDxfId="109" totalsRowDxfId="108" dataCellStyle="Normal 3"/>
    <tableColumn id="4" xr3:uid="{00000000-0010-0000-4100-000004000000}" name="POSITION" dataDxfId="107" totalsRowDxfId="106" dataCellStyle="Normal 3"/>
    <tableColumn id="5" xr3:uid="{00000000-0010-0000-4100-000005000000}" name="BASELINE" dataDxfId="105" totalsRowDxfId="104" dataCellStyle="Normal 3">
      <calculatedColumnFormula>1</calculatedColumnFormula>
    </tableColumn>
  </tableColumns>
  <tableStyleInfo name="Project Timeline 3"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2000000}" name="ProjectDetails5213141522367282" displayName="ProjectDetails5213141522367282" ref="B315:E336" totalsRowShown="0">
  <tableColumns count="4">
    <tableColumn id="1" xr3:uid="{00000000-0010-0000-4200-000001000000}" name="DATE" dataDxfId="103" totalsRowDxfId="102" dataCellStyle="Normal 3"/>
    <tableColumn id="2" xr3:uid="{00000000-0010-0000-4200-000002000000}" name="MILESTONE" dataDxfId="101" totalsRowDxfId="100" dataCellStyle="Normal 3"/>
    <tableColumn id="4" xr3:uid="{00000000-0010-0000-4200-000004000000}" name="POSITION" dataDxfId="99" totalsRowDxfId="98" dataCellStyle="Normal 3"/>
    <tableColumn id="5" xr3:uid="{00000000-0010-0000-4200-000005000000}" name="BASELINE" dataDxfId="97" totalsRowDxfId="96" dataCellStyle="Normal 3">
      <calculatedColumnFormula>1</calculatedColumnFormula>
    </tableColumn>
  </tableColumns>
  <tableStyleInfo name="Project Timeline 3"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3000000}" name="ProjectDetails521314152236377383" displayName="ProjectDetails521314152236377383" ref="B359:E380" totalsRowShown="0">
  <tableColumns count="4">
    <tableColumn id="1" xr3:uid="{00000000-0010-0000-4300-000001000000}" name="DATE" dataDxfId="95" totalsRowDxfId="94" dataCellStyle="Normal 3"/>
    <tableColumn id="2" xr3:uid="{00000000-0010-0000-4300-000002000000}" name="MILESTONE" dataDxfId="93" totalsRowDxfId="92" dataCellStyle="Normal 3"/>
    <tableColumn id="4" xr3:uid="{00000000-0010-0000-4300-000004000000}" name="POSITION" dataDxfId="91" totalsRowDxfId="90" dataCellStyle="Normal 3"/>
    <tableColumn id="5" xr3:uid="{00000000-0010-0000-4300-000005000000}" name="BASELINE" dataDxfId="89" totalsRowDxfId="88" dataCellStyle="Normal 3">
      <calculatedColumnFormula>1</calculatedColumnFormula>
    </tableColumn>
  </tableColumns>
  <tableStyleInfo name="Project Timeline 3"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4000000}" name="ProjectDetails521314152236387484" displayName="ProjectDetails521314152236387484" ref="B402:E423" totalsRowShown="0">
  <tableColumns count="4">
    <tableColumn id="1" xr3:uid="{00000000-0010-0000-4400-000001000000}" name="DATE" dataDxfId="87" totalsRowDxfId="86" dataCellStyle="Normal 3"/>
    <tableColumn id="2" xr3:uid="{00000000-0010-0000-4400-000002000000}" name="MILESTONE" dataDxfId="85" totalsRowDxfId="84" dataCellStyle="Normal 3"/>
    <tableColumn id="4" xr3:uid="{00000000-0010-0000-4400-000004000000}" name="POSITION" dataDxfId="83" totalsRowDxfId="82" dataCellStyle="Normal 3"/>
    <tableColumn id="5" xr3:uid="{00000000-0010-0000-4400-000005000000}" name="BASELINE" dataDxfId="81" totalsRowDxfId="80" dataCellStyle="Normal 3">
      <calculatedColumnFormula>1</calculatedColumnFormula>
    </tableColumn>
  </tableColumns>
  <tableStyleInfo name="Project Timeline 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06000000}" name="ProjectDetails521314152236108" displayName="ProjectDetails521314152236108" ref="B301:E319" totalsRowShown="0">
  <tableColumns count="4">
    <tableColumn id="1" xr3:uid="{00000000-0010-0000-0600-000001000000}" name="DATE" dataDxfId="582" totalsRowDxfId="581" dataCellStyle="Normal 3"/>
    <tableColumn id="2" xr3:uid="{00000000-0010-0000-0600-000002000000}" name="MILESTONE" dataDxfId="580" totalsRowDxfId="579" dataCellStyle="Normal 3"/>
    <tableColumn id="4" xr3:uid="{00000000-0010-0000-0600-000004000000}" name="POSITION" dataDxfId="578" totalsRowDxfId="577" dataCellStyle="Normal 3"/>
    <tableColumn id="5" xr3:uid="{00000000-0010-0000-0600-000005000000}" name="BASELINE" dataDxfId="576" totalsRowDxfId="575" dataCellStyle="Normal 3">
      <calculatedColumnFormula>1</calculatedColumnFormula>
    </tableColumn>
  </tableColumns>
  <tableStyleInfo name="Project Timeline 3"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5000000}" name="ProjectDetails521314152236397585" displayName="ProjectDetails521314152236397585" ref="B445:E466" totalsRowShown="0">
  <tableColumns count="4">
    <tableColumn id="1" xr3:uid="{00000000-0010-0000-4500-000001000000}" name="DATE" dataDxfId="79" totalsRowDxfId="78" dataCellStyle="Normal 3"/>
    <tableColumn id="2" xr3:uid="{00000000-0010-0000-4500-000002000000}" name="MILESTONE" dataDxfId="77" totalsRowDxfId="76" dataCellStyle="Normal 3"/>
    <tableColumn id="4" xr3:uid="{00000000-0010-0000-4500-000004000000}" name="POSITION" dataDxfId="75" totalsRowDxfId="74" dataCellStyle="Normal 3"/>
    <tableColumn id="5" xr3:uid="{00000000-0010-0000-4500-000005000000}" name="BASELINE" dataDxfId="73" totalsRowDxfId="72" dataCellStyle="Normal 3">
      <calculatedColumnFormula>1</calculatedColumnFormula>
    </tableColumn>
  </tableColumns>
  <tableStyleInfo name="Project Timeline 3"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6000000}" name="ProjectDetails516306686" displayName="ProjectDetails516306686" ref="B67:E98" totalsRowShown="0">
  <tableColumns count="4">
    <tableColumn id="1" xr3:uid="{00000000-0010-0000-4600-000001000000}" name="DATE" dataDxfId="71" totalsRowDxfId="70" dataCellStyle="Normal 3">
      <calculatedColumnFormula>#REF!</calculatedColumnFormula>
    </tableColumn>
    <tableColumn id="2" xr3:uid="{00000000-0010-0000-4600-000002000000}" name="MILESTONE" dataDxfId="69" totalsRowDxfId="68" dataCellStyle="Normal 3"/>
    <tableColumn id="4" xr3:uid="{00000000-0010-0000-4600-000004000000}" name="POSITION" dataDxfId="67" totalsRowDxfId="66" dataCellStyle="Normal 3"/>
    <tableColumn id="5" xr3:uid="{00000000-0010-0000-4600-000005000000}" name="BASELINE" dataDxfId="65" totalsRowDxfId="64" dataCellStyle="Normal 3">
      <calculatedColumnFormula>1</calculatedColumnFormula>
    </tableColumn>
  </tableColumns>
  <tableStyleInfo name="Project Timeline 3"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7000000}" name="ProjectDetails5217316787" displayName="ProjectDetails5217316787" ref="B122:E153" totalsRowShown="0">
  <tableColumns count="4">
    <tableColumn id="1" xr3:uid="{00000000-0010-0000-4700-000001000000}" name="DATE" dataDxfId="63" totalsRowDxfId="62" dataCellStyle="Normal 3"/>
    <tableColumn id="2" xr3:uid="{00000000-0010-0000-4700-000002000000}" name="MILESTONE" dataDxfId="61" totalsRowDxfId="60" dataCellStyle="Normal 3"/>
    <tableColumn id="4" xr3:uid="{00000000-0010-0000-4700-000004000000}" name="POSITION" dataDxfId="59" totalsRowDxfId="58" dataCellStyle="Normal 3"/>
    <tableColumn id="5" xr3:uid="{00000000-0010-0000-4700-000005000000}" name="BASELINE" dataDxfId="57" totalsRowDxfId="56" dataCellStyle="Normal 3"/>
  </tableColumns>
  <tableStyleInfo name="Project Timeline 3"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8000000}" name="ProjectDetails52418326888" displayName="ProjectDetails52418326888" ref="B176:E207" totalsRowShown="0">
  <tableColumns count="4">
    <tableColumn id="1" xr3:uid="{00000000-0010-0000-4800-000001000000}" name="DATE" dataDxfId="55" totalsRowDxfId="54" dataCellStyle="Normal 3"/>
    <tableColumn id="2" xr3:uid="{00000000-0010-0000-4800-000002000000}" name="MILESTONE" dataDxfId="53" totalsRowDxfId="52" dataCellStyle="Normal 3"/>
    <tableColumn id="4" xr3:uid="{00000000-0010-0000-4800-000004000000}" name="POSITION" dataDxfId="51" totalsRowDxfId="50" dataCellStyle="Normal 3"/>
    <tableColumn id="5" xr3:uid="{00000000-0010-0000-4800-000005000000}" name="BASELINE" dataDxfId="49" totalsRowDxfId="48" dataCellStyle="Normal 3"/>
  </tableColumns>
  <tableStyleInfo name="Project Timeline 3"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9000000}" name="ProjectDetails521219336989" displayName="ProjectDetails521219336989" ref="B230:E261" totalsRowShown="0">
  <tableColumns count="4">
    <tableColumn id="1" xr3:uid="{00000000-0010-0000-4900-000001000000}" name="DATE" dataDxfId="47" totalsRowDxfId="46" dataCellStyle="Normal 3"/>
    <tableColumn id="2" xr3:uid="{00000000-0010-0000-4900-000002000000}" name="MILESTONE" dataDxfId="45" totalsRowDxfId="44" dataCellStyle="Normal 3"/>
    <tableColumn id="4" xr3:uid="{00000000-0010-0000-4900-000004000000}" name="POSITION" dataDxfId="43" totalsRowDxfId="42" dataCellStyle="Normal 3"/>
    <tableColumn id="5" xr3:uid="{00000000-0010-0000-4900-000005000000}" name="BASELINE" dataDxfId="41" totalsRowDxfId="40" dataCellStyle="Normal 3"/>
  </tableColumns>
  <tableStyleInfo name="Project Timeline 3"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A000000}" name="ProjectDetails521320347090" displayName="ProjectDetails521320347090" ref="B284:E315" totalsRowShown="0">
  <tableColumns count="4">
    <tableColumn id="1" xr3:uid="{00000000-0010-0000-4A00-000001000000}" name="DATE" dataDxfId="39" totalsRowDxfId="38" dataCellStyle="Normal 3"/>
    <tableColumn id="2" xr3:uid="{00000000-0010-0000-4A00-000002000000}" name="MILESTONE" dataDxfId="37" totalsRowDxfId="36" dataCellStyle="Normal 3"/>
    <tableColumn id="4" xr3:uid="{00000000-0010-0000-4A00-000004000000}" name="POSITION" dataDxfId="35" totalsRowDxfId="34" dataCellStyle="Normal 3"/>
    <tableColumn id="5" xr3:uid="{00000000-0010-0000-4A00-000005000000}" name="BASELINE" dataDxfId="33" totalsRowDxfId="32" dataCellStyle="Normal 3"/>
  </tableColumns>
  <tableStyleInfo name="Project Timeline 3"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B000000}" name="ProjectDetails52131421357191" displayName="ProjectDetails52131421357191" ref="B339:E370" totalsRowShown="0">
  <tableColumns count="4">
    <tableColumn id="1" xr3:uid="{00000000-0010-0000-4B00-000001000000}" name="DATE" dataDxfId="31" totalsRowDxfId="30" dataCellStyle="Normal 3"/>
    <tableColumn id="2" xr3:uid="{00000000-0010-0000-4B00-000002000000}" name="MILESTONE" dataDxfId="29" totalsRowDxfId="28" dataCellStyle="Normal 3"/>
    <tableColumn id="4" xr3:uid="{00000000-0010-0000-4B00-000004000000}" name="POSITION" dataDxfId="27" totalsRowDxfId="26" dataCellStyle="Normal 3"/>
    <tableColumn id="5" xr3:uid="{00000000-0010-0000-4B00-000005000000}" name="BASELINE" dataDxfId="25" totalsRowDxfId="24" dataCellStyle="Normal 3"/>
  </tableColumns>
  <tableStyleInfo name="Project Timeline 3"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C000000}" name="ProjectDetails5213141522367292" displayName="ProjectDetails5213141522367292" ref="B393:E424" totalsRowShown="0">
  <tableColumns count="4">
    <tableColumn id="1" xr3:uid="{00000000-0010-0000-4C00-000001000000}" name="DATE" dataDxfId="23" totalsRowDxfId="22" dataCellStyle="Normal 3"/>
    <tableColumn id="2" xr3:uid="{00000000-0010-0000-4C00-000002000000}" name="MILESTONE" dataDxfId="21" totalsRowDxfId="20" dataCellStyle="Normal 3"/>
    <tableColumn id="4" xr3:uid="{00000000-0010-0000-4C00-000004000000}" name="POSITION" dataDxfId="19" totalsRowDxfId="18" dataCellStyle="Normal 3"/>
    <tableColumn id="5" xr3:uid="{00000000-0010-0000-4C00-000005000000}" name="BASELINE" dataDxfId="17" totalsRowDxfId="16" dataCellStyle="Normal 3"/>
  </tableColumns>
  <tableStyleInfo name="Project Timeline 3"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D000000}" name="ProjectDetails521314152236377393" displayName="ProjectDetails521314152236377393" ref="B448:E479" totalsRowShown="0">
  <tableColumns count="4">
    <tableColumn id="1" xr3:uid="{00000000-0010-0000-4D00-000001000000}" name="DATE" dataDxfId="15" dataCellStyle="Normal 3"/>
    <tableColumn id="2" xr3:uid="{00000000-0010-0000-4D00-000002000000}" name="MILESTONE" dataDxfId="14" dataCellStyle="Normal 3"/>
    <tableColumn id="4" xr3:uid="{00000000-0010-0000-4D00-000004000000}" name="POSITION" dataDxfId="13" dataCellStyle="Normal 3"/>
    <tableColumn id="5" xr3:uid="{00000000-0010-0000-4D00-000005000000}" name="BASELINE" dataDxfId="12" dataCellStyle="Normal 3"/>
  </tableColumns>
  <tableStyleInfo name="Project Timeline 3"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4E000000}" name="ProjectDetails521314152236387494" displayName="ProjectDetails521314152236387494" ref="B502:E533" totalsRowShown="0">
  <tableColumns count="4">
    <tableColumn id="1" xr3:uid="{00000000-0010-0000-4E00-000001000000}" name="DATE" dataDxfId="11" totalsRowDxfId="10" dataCellStyle="Normal 3"/>
    <tableColumn id="2" xr3:uid="{00000000-0010-0000-4E00-000002000000}" name="MILESTONE" dataDxfId="9" totalsRowDxfId="8" dataCellStyle="Normal 3"/>
    <tableColumn id="4" xr3:uid="{00000000-0010-0000-4E00-000004000000}" name="POSITION" dataDxfId="7" totalsRowDxfId="6" dataCellStyle="Normal 3"/>
    <tableColumn id="5" xr3:uid="{00000000-0010-0000-4E00-000005000000}" name="BASELINE" dataDxfId="5" totalsRowDxfId="4" dataCellStyle="Normal 3"/>
  </tableColumns>
  <tableStyleInfo name="Project Timeline 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07000000}" name="ProjectDetails52131415223637109" displayName="ProjectDetails52131415223637109" ref="B343:E361" totalsRowShown="0">
  <tableColumns count="4">
    <tableColumn id="1" xr3:uid="{00000000-0010-0000-0700-000001000000}" name="DATE" dataDxfId="574" totalsRowDxfId="573" dataCellStyle="Normal 3"/>
    <tableColumn id="2" xr3:uid="{00000000-0010-0000-0700-000002000000}" name="MILESTONE" dataDxfId="572" totalsRowDxfId="571" dataCellStyle="Normal 3"/>
    <tableColumn id="4" xr3:uid="{00000000-0010-0000-0700-000004000000}" name="POSITION" dataDxfId="570" totalsRowDxfId="569" dataCellStyle="Normal 3"/>
    <tableColumn id="5" xr3:uid="{00000000-0010-0000-0700-000005000000}" name="BASELINE" dataDxfId="568" totalsRowDxfId="567" dataCellStyle="Normal 3">
      <calculatedColumnFormula>1</calculatedColumnFormula>
    </tableColumn>
  </tableColumns>
  <tableStyleInfo name="Project Timeline 3"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4F000000}" name="ProjectDetails521314152236397595" displayName="ProjectDetails521314152236397595" ref="B557:E588" totalsRowShown="0">
  <tableColumns count="4">
    <tableColumn id="1" xr3:uid="{00000000-0010-0000-4F00-000001000000}" name="DATE" dataDxfId="3" dataCellStyle="Normal 3"/>
    <tableColumn id="2" xr3:uid="{00000000-0010-0000-4F00-000002000000}" name="MILESTONE" dataDxfId="2" dataCellStyle="Normal 3"/>
    <tableColumn id="4" xr3:uid="{00000000-0010-0000-4F00-000004000000}" name="POSITION" dataDxfId="1" dataCellStyle="Normal 3"/>
    <tableColumn id="5" xr3:uid="{00000000-0010-0000-4F00-000005000000}" name="BASELINE" dataDxfId="0" dataCellStyle="Normal 3"/>
  </tableColumns>
  <tableStyleInfo name="Project Timeline 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08000000}" name="ProjectDetails52131415223638110" displayName="ProjectDetails52131415223638110" ref="B384:E402" totalsRowShown="0">
  <tableColumns count="4">
    <tableColumn id="1" xr3:uid="{00000000-0010-0000-0800-000001000000}" name="DATE" dataDxfId="566" totalsRowDxfId="565" dataCellStyle="Normal 3"/>
    <tableColumn id="2" xr3:uid="{00000000-0010-0000-0800-000002000000}" name="MILESTONE" dataDxfId="564" totalsRowDxfId="563" dataCellStyle="Normal 3"/>
    <tableColumn id="4" xr3:uid="{00000000-0010-0000-0800-000004000000}" name="POSITION" dataDxfId="562" totalsRowDxfId="561" dataCellStyle="Normal 3"/>
    <tableColumn id="5" xr3:uid="{00000000-0010-0000-0800-000005000000}" name="BASELINE" dataDxfId="560" totalsRowDxfId="559" dataCellStyle="Normal 3">
      <calculatedColumnFormula>1</calculatedColumnFormula>
    </tableColumn>
  </tableColumns>
  <tableStyleInfo name="Project Timeline 3" showFirstColumn="0" showLastColumn="0" showRowStripes="1" showColumnStripes="0"/>
</table>
</file>

<file path=xl/theme/theme1.xml><?xml version="1.0" encoding="utf-8"?>
<a:theme xmlns:a="http://schemas.openxmlformats.org/drawingml/2006/main" name="B&amp;B">
  <a:themeElements>
    <a:clrScheme name="Custom 5">
      <a:dk1>
        <a:sysClr val="windowText" lastClr="000000"/>
      </a:dk1>
      <a:lt1>
        <a:sysClr val="window" lastClr="FFFFFF"/>
      </a:lt1>
      <a:dk2>
        <a:srgbClr val="09213B"/>
      </a:dk2>
      <a:lt2>
        <a:srgbClr val="D5EDF4"/>
      </a:lt2>
      <a:accent1>
        <a:srgbClr val="FF0D00"/>
      </a:accent1>
      <a:accent2>
        <a:srgbClr val="7300C3"/>
      </a:accent2>
      <a:accent3>
        <a:srgbClr val="E300FF"/>
      </a:accent3>
      <a:accent4>
        <a:srgbClr val="26CFFF"/>
      </a:accent4>
      <a:accent5>
        <a:srgbClr val="FFD63B"/>
      </a:accent5>
      <a:accent6>
        <a:srgbClr val="FF0D00"/>
      </a:accent6>
      <a:hlink>
        <a:srgbClr val="FF0D00"/>
      </a:hlink>
      <a:folHlink>
        <a:srgbClr val="808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drawing" Target="../drawings/drawing2.xml"/><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drawing" Target="../drawings/drawing3.xml"/><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table" Target="../tables/table31.xml"/><Relationship Id="rId1" Type="http://schemas.openxmlformats.org/officeDocument/2006/relationships/drawing" Target="../drawings/drawing4.xml"/><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0" Type="http://schemas.openxmlformats.org/officeDocument/2006/relationships/table" Target="../tables/table39.xml"/><Relationship Id="rId4" Type="http://schemas.openxmlformats.org/officeDocument/2006/relationships/table" Target="../tables/table33.xml"/><Relationship Id="rId9" Type="http://schemas.openxmlformats.org/officeDocument/2006/relationships/table" Target="../tables/table3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7.xml"/><Relationship Id="rId3" Type="http://schemas.openxmlformats.org/officeDocument/2006/relationships/table" Target="../tables/table42.xml"/><Relationship Id="rId7" Type="http://schemas.openxmlformats.org/officeDocument/2006/relationships/table" Target="../tables/table46.xml"/><Relationship Id="rId2" Type="http://schemas.openxmlformats.org/officeDocument/2006/relationships/table" Target="../tables/table41.xml"/><Relationship Id="rId1" Type="http://schemas.openxmlformats.org/officeDocument/2006/relationships/drawing" Target="../drawings/drawing5.xml"/><Relationship Id="rId6" Type="http://schemas.openxmlformats.org/officeDocument/2006/relationships/table" Target="../tables/table45.xml"/><Relationship Id="rId11" Type="http://schemas.openxmlformats.org/officeDocument/2006/relationships/table" Target="../tables/table50.xml"/><Relationship Id="rId5" Type="http://schemas.openxmlformats.org/officeDocument/2006/relationships/table" Target="../tables/table44.xml"/><Relationship Id="rId10" Type="http://schemas.openxmlformats.org/officeDocument/2006/relationships/table" Target="../tables/table49.xml"/><Relationship Id="rId4" Type="http://schemas.openxmlformats.org/officeDocument/2006/relationships/table" Target="../tables/table43.xml"/><Relationship Id="rId9" Type="http://schemas.openxmlformats.org/officeDocument/2006/relationships/table" Target="../tables/table4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table" Target="../tables/table51.xml"/><Relationship Id="rId1" Type="http://schemas.openxmlformats.org/officeDocument/2006/relationships/drawing" Target="../drawings/drawing6.xml"/><Relationship Id="rId6" Type="http://schemas.openxmlformats.org/officeDocument/2006/relationships/table" Target="../tables/table55.xml"/><Relationship Id="rId11" Type="http://schemas.openxmlformats.org/officeDocument/2006/relationships/table" Target="../tables/table60.xml"/><Relationship Id="rId5" Type="http://schemas.openxmlformats.org/officeDocument/2006/relationships/table" Target="../tables/table54.xml"/><Relationship Id="rId10" Type="http://schemas.openxmlformats.org/officeDocument/2006/relationships/table" Target="../tables/table59.xml"/><Relationship Id="rId4" Type="http://schemas.openxmlformats.org/officeDocument/2006/relationships/table" Target="../tables/table53.xml"/><Relationship Id="rId9" Type="http://schemas.openxmlformats.org/officeDocument/2006/relationships/table" Target="../tables/table5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67.xml"/><Relationship Id="rId3" Type="http://schemas.openxmlformats.org/officeDocument/2006/relationships/table" Target="../tables/table62.xml"/><Relationship Id="rId7" Type="http://schemas.openxmlformats.org/officeDocument/2006/relationships/table" Target="../tables/table66.xml"/><Relationship Id="rId2" Type="http://schemas.openxmlformats.org/officeDocument/2006/relationships/table" Target="../tables/table61.xml"/><Relationship Id="rId1" Type="http://schemas.openxmlformats.org/officeDocument/2006/relationships/drawing" Target="../drawings/drawing7.xml"/><Relationship Id="rId6" Type="http://schemas.openxmlformats.org/officeDocument/2006/relationships/table" Target="../tables/table65.xml"/><Relationship Id="rId11" Type="http://schemas.openxmlformats.org/officeDocument/2006/relationships/table" Target="../tables/table70.xml"/><Relationship Id="rId5" Type="http://schemas.openxmlformats.org/officeDocument/2006/relationships/table" Target="../tables/table64.xml"/><Relationship Id="rId10" Type="http://schemas.openxmlformats.org/officeDocument/2006/relationships/table" Target="../tables/table69.xml"/><Relationship Id="rId4" Type="http://schemas.openxmlformats.org/officeDocument/2006/relationships/table" Target="../tables/table63.xml"/><Relationship Id="rId9" Type="http://schemas.openxmlformats.org/officeDocument/2006/relationships/table" Target="../tables/table68.xml"/></Relationships>
</file>

<file path=xl/worksheets/_rels/sheet8.xml.rels><?xml version="1.0" encoding="UTF-8" standalone="yes"?>
<Relationships xmlns="http://schemas.openxmlformats.org/package/2006/relationships"><Relationship Id="rId8" Type="http://schemas.openxmlformats.org/officeDocument/2006/relationships/table" Target="../tables/table77.xml"/><Relationship Id="rId3" Type="http://schemas.openxmlformats.org/officeDocument/2006/relationships/table" Target="../tables/table72.xml"/><Relationship Id="rId7" Type="http://schemas.openxmlformats.org/officeDocument/2006/relationships/table" Target="../tables/table76.xml"/><Relationship Id="rId2" Type="http://schemas.openxmlformats.org/officeDocument/2006/relationships/table" Target="../tables/table71.xml"/><Relationship Id="rId1" Type="http://schemas.openxmlformats.org/officeDocument/2006/relationships/drawing" Target="../drawings/drawing8.xml"/><Relationship Id="rId6" Type="http://schemas.openxmlformats.org/officeDocument/2006/relationships/table" Target="../tables/table75.xml"/><Relationship Id="rId11" Type="http://schemas.openxmlformats.org/officeDocument/2006/relationships/table" Target="../tables/table80.xml"/><Relationship Id="rId5" Type="http://schemas.openxmlformats.org/officeDocument/2006/relationships/table" Target="../tables/table74.xml"/><Relationship Id="rId10" Type="http://schemas.openxmlformats.org/officeDocument/2006/relationships/table" Target="../tables/table79.xml"/><Relationship Id="rId4" Type="http://schemas.openxmlformats.org/officeDocument/2006/relationships/table" Target="../tables/table73.xml"/><Relationship Id="rId9" Type="http://schemas.openxmlformats.org/officeDocument/2006/relationships/table" Target="../tables/table7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2:AI446"/>
  <sheetViews>
    <sheetView showGridLines="0" tabSelected="1" zoomScale="75" zoomScaleNormal="75" zoomScalePageLayoutView="75" workbookViewId="0">
      <selection activeCell="D12" sqref="D12"/>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58</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3</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4</v>
      </c>
      <c r="D11" s="44">
        <v>5</v>
      </c>
      <c r="E11" s="76">
        <f>IF((WEEKDAY(E12-D12)=7),SUM(SUM(E12-D12)-1),IF((WEEKDAY(E12-D12)=1),SUM(SUM(E12-D12)-2),SUM(E12-D12)))</f>
        <v>41498</v>
      </c>
      <c r="F11" s="69"/>
      <c r="G11" s="44">
        <v>5</v>
      </c>
      <c r="H11" s="76">
        <f>IF((WEEKDAY(H12-G12)=7),SUM(SUM(H12-G12)-1),IF((WEEKDAY(H12-G12)=1),SUM(SUM(H12-G12)-2),SUM(H12-G12)))</f>
        <v>41463</v>
      </c>
      <c r="I11" s="69"/>
      <c r="J11" s="44">
        <v>5</v>
      </c>
      <c r="K11" s="76">
        <f>IF((WEEKDAY(K12-J12)=7),SUM(SUM(K12-J12)-1),IF((WEEKDAY(K12-J12)=1),SUM(SUM(K12-J12)-2),SUM(K12-J12)))</f>
        <v>41554</v>
      </c>
      <c r="L11" s="69"/>
      <c r="M11" s="44">
        <v>5</v>
      </c>
      <c r="N11" s="76">
        <f>IF((WEEKDAY(N12-M12)=7),SUM(SUM(N12-M12)-1),IF((WEEKDAY(N12-M12)=1),SUM(SUM(N12-M12)-2),SUM(N12-M12)))</f>
        <v>41561</v>
      </c>
      <c r="O11" s="69"/>
      <c r="P11" s="44">
        <v>5</v>
      </c>
      <c r="Q11" s="76">
        <f>IF((WEEKDAY(Q12-P12)=7),SUM(SUM(Q12-P12)-1),IF((WEEKDAY(Q12-P12)=1),SUM(SUM(Q12-P12)-2),SUM(Q12-P12)))</f>
        <v>41295</v>
      </c>
      <c r="R11" s="69"/>
      <c r="S11" s="44">
        <v>5</v>
      </c>
      <c r="T11" s="76">
        <f>IF((WEEKDAY(T12-S12)=7),SUM(SUM(T12-S12)-1),IF((WEEKDAY(T12-S12)=1),SUM(SUM(T12-S12)-2),SUM(T12-S12)))</f>
        <v>41498</v>
      </c>
      <c r="U11" s="69"/>
      <c r="V11" s="44">
        <v>5</v>
      </c>
      <c r="W11" s="76">
        <f>IF((WEEKDAY(W12-V12)=7),SUM(SUM(W12-V12)-1),IF((WEEKDAY(W12-V12)=1),SUM(SUM(W12-V12)-2),SUM(W12-V12)))</f>
        <v>41372</v>
      </c>
      <c r="X11" s="69"/>
      <c r="Y11" s="44">
        <v>5</v>
      </c>
      <c r="Z11" s="76">
        <f>IF((WEEKDAY(Z12-Y12)=7),SUM(SUM(Z12-Y12)-1),IF((WEEKDAY(Z12-Y12)=1),SUM(SUM(Z12-Y12)-2),SUM(Z12-Y12)))</f>
        <v>41435</v>
      </c>
      <c r="AA11" s="69"/>
      <c r="AB11" s="44">
        <v>5</v>
      </c>
      <c r="AC11" s="76">
        <f>IF((WEEKDAY(AC12-AB12)=7),SUM(SUM(AC12-AB12)-1),IF((WEEKDAY(AC12-AB12)=1),SUM(SUM(AC12-AB12)-2),SUM(AC12-AB12)))</f>
        <v>41407</v>
      </c>
      <c r="AD11" s="69"/>
      <c r="AE11" s="44">
        <v>5</v>
      </c>
      <c r="AF11" s="76">
        <f>IF((WEEKDAY(AF12-AE12)=7),SUM(SUM(AF12-AE12)-1),IF((WEEKDAY(AF12-AE12)=1),SUM(SUM(AF12-AE12)-2),SUM(AF12-AE12)))</f>
        <v>41526</v>
      </c>
    </row>
    <row r="12" spans="2:35" ht="19.5" customHeight="1" x14ac:dyDescent="0.25">
      <c r="B12" s="50"/>
      <c r="C12" s="32" t="s">
        <v>5</v>
      </c>
      <c r="D12" s="44">
        <v>4</v>
      </c>
      <c r="E12" s="76">
        <f>IF((WEEKDAY(E13-D13)=7),SUM(SUM(E13-D13)-1),IF((WEEKDAY(E13-D13)=1),SUM(SUM(E13-D13)-2),SUM(E13-D13)))</f>
        <v>41502</v>
      </c>
      <c r="F12" s="69"/>
      <c r="G12" s="44">
        <v>4</v>
      </c>
      <c r="H12" s="76">
        <f>IF((WEEKDAY(H13-G13)=7),SUM(SUM(H13-G13)-1),IF((WEEKDAY(H13-G13)=1),SUM(SUM(H13-G13)-2),SUM(H13-G13)))</f>
        <v>41467</v>
      </c>
      <c r="I12" s="69"/>
      <c r="J12" s="44">
        <v>4</v>
      </c>
      <c r="K12" s="76">
        <f>IF((WEEKDAY(K13-J13)=7),SUM(SUM(K13-J13)-1),IF((WEEKDAY(K13-J13)=1),SUM(SUM(K13-J13)-2),SUM(K13-J13)))</f>
        <v>41558</v>
      </c>
      <c r="L12" s="69"/>
      <c r="M12" s="44">
        <v>4</v>
      </c>
      <c r="N12" s="76">
        <f>IF((WEEKDAY(N13-M13)=7),SUM(SUM(N13-M13)-1),IF((WEEKDAY(N13-M13)=1),SUM(SUM(N13-M13)-2),SUM(N13-M13)))</f>
        <v>41565</v>
      </c>
      <c r="O12" s="69"/>
      <c r="P12" s="44">
        <v>4</v>
      </c>
      <c r="Q12" s="76">
        <f>IF((WEEKDAY(Q13-P13)=7),SUM(SUM(Q13-P13)-1),IF((WEEKDAY(Q13-P13)=1),SUM(SUM(Q13-P13)-2),SUM(Q13-P13)))</f>
        <v>41299</v>
      </c>
      <c r="R12" s="69"/>
      <c r="S12" s="44">
        <v>4</v>
      </c>
      <c r="T12" s="76">
        <f>IF((WEEKDAY(T13-S13)=7),SUM(SUM(T13-S13)-1),IF((WEEKDAY(T13-S13)=1),SUM(SUM(T13-S13)-2),SUM(T13-S13)))</f>
        <v>41502</v>
      </c>
      <c r="U12" s="69"/>
      <c r="V12" s="44">
        <v>4</v>
      </c>
      <c r="W12" s="76">
        <f>IF((WEEKDAY(W13-V13)=7),SUM(SUM(W13-V13)-1),IF((WEEKDAY(W13-V13)=1),SUM(SUM(W13-V13)-2),SUM(W13-V13)))</f>
        <v>41376</v>
      </c>
      <c r="X12" s="69"/>
      <c r="Y12" s="44">
        <v>4</v>
      </c>
      <c r="Z12" s="76">
        <f>IF((WEEKDAY(Z13-Y13)=7),SUM(SUM(Z13-Y13)-1),IF((WEEKDAY(Z13-Y13)=1),SUM(SUM(Z13-Y13)-2),SUM(Z13-Y13)))</f>
        <v>41439</v>
      </c>
      <c r="AA12" s="69"/>
      <c r="AB12" s="44">
        <v>4</v>
      </c>
      <c r="AC12" s="76">
        <f>IF((WEEKDAY(AC13-AB13)=7),SUM(SUM(AC13-AB13)-1),IF((WEEKDAY(AC13-AB13)=1),SUM(SUM(AC13-AB13)-2),SUM(AC13-AB13)))</f>
        <v>41411</v>
      </c>
      <c r="AD12" s="69"/>
      <c r="AE12" s="44">
        <v>4</v>
      </c>
      <c r="AF12" s="76">
        <f>IF((WEEKDAY(AF13-AE13)=7),SUM(SUM(AF13-AE13)-1),IF((WEEKDAY(AF13-AE13)=1),SUM(SUM(AF13-AE13)-2),SUM(AF13-AE13)))</f>
        <v>41530</v>
      </c>
    </row>
    <row r="13" spans="2:35" ht="19.5" customHeight="1" x14ac:dyDescent="0.25">
      <c r="B13" s="50"/>
      <c r="C13" s="32" t="s">
        <v>41</v>
      </c>
      <c r="D13" s="44">
        <v>3</v>
      </c>
      <c r="E13" s="76">
        <f>IF((WEEKDAY(E14-D14)=7),SUM(SUM(E14-D14)-1),IF((WEEKDAY(E14-D14)=1),SUM(SUM(E14-D14)-2),SUM(E14-D14)))</f>
        <v>41505</v>
      </c>
      <c r="F13" s="69"/>
      <c r="G13" s="44">
        <v>3</v>
      </c>
      <c r="H13" s="76">
        <f>IF((WEEKDAY(H14-G14)=7),SUM(SUM(H14-G14)-1),IF((WEEKDAY(H14-G14)=1),SUM(SUM(H14-G14)-2),SUM(H14-G14)))</f>
        <v>41470</v>
      </c>
      <c r="I13" s="69"/>
      <c r="J13" s="44">
        <v>3</v>
      </c>
      <c r="K13" s="76">
        <f>IF((WEEKDAY(K14-J14)=7),SUM(SUM(K14-J14)-1),IF((WEEKDAY(K14-J14)=1),SUM(SUM(K14-J14)-2),SUM(K14-J14)))</f>
        <v>41561</v>
      </c>
      <c r="L13" s="69"/>
      <c r="M13" s="44">
        <v>3</v>
      </c>
      <c r="N13" s="76">
        <f>IF((WEEKDAY(N14-M14)=7),SUM(SUM(N14-M14)-1),IF((WEEKDAY(N14-M14)=1),SUM(SUM(N14-M14)-2),SUM(N14-M14)))</f>
        <v>41568</v>
      </c>
      <c r="O13" s="69"/>
      <c r="P13" s="44">
        <v>3</v>
      </c>
      <c r="Q13" s="76">
        <f>IF((WEEKDAY(Q14-P14)=7),SUM(SUM(Q14-P14)-1),IF((WEEKDAY(Q14-P14)=1),SUM(SUM(Q14-P14)-2),SUM(Q14-P14)))</f>
        <v>41302</v>
      </c>
      <c r="R13" s="69"/>
      <c r="S13" s="44">
        <v>3</v>
      </c>
      <c r="T13" s="76">
        <f>IF((WEEKDAY(T14-S14)=7),SUM(SUM(T14-S14)-1),IF((WEEKDAY(T14-S14)=1),SUM(SUM(T14-S14)-2),SUM(T14-S14)))</f>
        <v>41505</v>
      </c>
      <c r="U13" s="69"/>
      <c r="V13" s="44">
        <v>3</v>
      </c>
      <c r="W13" s="76">
        <f>IF((WEEKDAY(W14-V14)=7),SUM(SUM(W14-V14)-1),IF((WEEKDAY(W14-V14)=1),SUM(SUM(W14-V14)-2),SUM(W14-V14)))</f>
        <v>41379</v>
      </c>
      <c r="X13" s="69"/>
      <c r="Y13" s="44">
        <v>3</v>
      </c>
      <c r="Z13" s="76">
        <f>IF((WEEKDAY(Z14-Y14)=7),SUM(SUM(Z14-Y14)-1),IF((WEEKDAY(Z14-Y14)=1),SUM(SUM(Z14-Y14)-2),SUM(Z14-Y14)))</f>
        <v>41442</v>
      </c>
      <c r="AA13" s="69"/>
      <c r="AB13" s="44">
        <v>3</v>
      </c>
      <c r="AC13" s="76">
        <f>IF((WEEKDAY(AC14-AB14)=7),SUM(SUM(AC14-AB14)-1),IF((WEEKDAY(AC14-AB14)=1),SUM(SUM(AC14-AB14)-2),SUM(AC14-AB14)))</f>
        <v>41414</v>
      </c>
      <c r="AD13" s="69"/>
      <c r="AE13" s="44">
        <v>3</v>
      </c>
      <c r="AF13" s="76">
        <f>IF((WEEKDAY(AF14-AE14)=7),SUM(SUM(AF14-AE14)-1),IF((WEEKDAY(AF14-AE14)=1),SUM(SUM(AF14-AE14)-2),SUM(AF14-AE14)))</f>
        <v>41533</v>
      </c>
    </row>
    <row r="14" spans="2:35" ht="19.5" customHeight="1" x14ac:dyDescent="0.25">
      <c r="B14" s="50"/>
      <c r="C14" s="32" t="s">
        <v>40</v>
      </c>
      <c r="D14" s="44">
        <v>2</v>
      </c>
      <c r="E14" s="76">
        <f>IF((WEEKDAY(E15-D15)=7),SUM(SUM(E15-D15)-1),IF((WEEKDAY(E15-D15)=1),SUM(SUM(E15-D15)-2),SUM(E15-D15)))</f>
        <v>41507</v>
      </c>
      <c r="F14" s="69"/>
      <c r="G14" s="44">
        <v>2</v>
      </c>
      <c r="H14" s="76">
        <f>IF((WEEKDAY(H15-G15)=7),SUM(SUM(H15-G15)-1),IF((WEEKDAY(H15-G15)=1),SUM(SUM(H15-G15)-2),SUM(H15-G15)))</f>
        <v>41472</v>
      </c>
      <c r="I14" s="69"/>
      <c r="J14" s="44">
        <v>2</v>
      </c>
      <c r="K14" s="76">
        <f>IF((WEEKDAY(K15-J15)=7),SUM(SUM(K15-J15)-1),IF((WEEKDAY(K15-J15)=1),SUM(SUM(K15-J15)-2),SUM(K15-J15)))</f>
        <v>41563</v>
      </c>
      <c r="L14" s="69"/>
      <c r="M14" s="44">
        <v>2</v>
      </c>
      <c r="N14" s="76">
        <f>IF((WEEKDAY(N15-M15)=7),SUM(SUM(N15-M15)-1),IF((WEEKDAY(N15-M15)=1),SUM(SUM(N15-M15)-2),SUM(N15-M15)))</f>
        <v>41570</v>
      </c>
      <c r="O14" s="69"/>
      <c r="P14" s="44">
        <v>2</v>
      </c>
      <c r="Q14" s="76">
        <f>IF((WEEKDAY(Q15-P15)=7),SUM(SUM(Q15-P15)-1),IF((WEEKDAY(Q15-P15)=1),SUM(SUM(Q15-P15)-2),SUM(Q15-P15)))</f>
        <v>41304</v>
      </c>
      <c r="R14" s="69"/>
      <c r="S14" s="44">
        <v>2</v>
      </c>
      <c r="T14" s="76">
        <f>IF((WEEKDAY(T15-S15)=7),SUM(SUM(T15-S15)-1),IF((WEEKDAY(T15-S15)=1),SUM(SUM(T15-S15)-2),SUM(T15-S15)))</f>
        <v>41507</v>
      </c>
      <c r="U14" s="69"/>
      <c r="V14" s="44">
        <v>2</v>
      </c>
      <c r="W14" s="76">
        <f>IF((WEEKDAY(W15-V15)=7),SUM(SUM(W15-V15)-1),IF((WEEKDAY(W15-V15)=1),SUM(SUM(W15-V15)-2),SUM(W15-V15)))</f>
        <v>41381</v>
      </c>
      <c r="X14" s="69"/>
      <c r="Y14" s="44">
        <v>2</v>
      </c>
      <c r="Z14" s="76">
        <f>IF((WEEKDAY(Z15-Y15)=7),SUM(SUM(Z15-Y15)-1),IF((WEEKDAY(Z15-Y15)=1),SUM(SUM(Z15-Y15)-2),SUM(Z15-Y15)))</f>
        <v>41444</v>
      </c>
      <c r="AA14" s="69"/>
      <c r="AB14" s="44">
        <v>2</v>
      </c>
      <c r="AC14" s="76">
        <f>IF((WEEKDAY(AC15-AB15)=7),SUM(SUM(AC15-AB15)-1),IF((WEEKDAY(AC15-AB15)=1),SUM(SUM(AC15-AB15)-2),SUM(AC15-AB15)))</f>
        <v>41416</v>
      </c>
      <c r="AD14" s="69"/>
      <c r="AE14" s="44">
        <v>2</v>
      </c>
      <c r="AF14" s="76">
        <f>IF((WEEKDAY(AF15-AE15)=7),SUM(SUM(AF15-AE15)-1),IF((WEEKDAY(AF15-AE15)=1),SUM(SUM(AF15-AE15)-2),SUM(AF15-AE15)))</f>
        <v>41535</v>
      </c>
    </row>
    <row r="15" spans="2:35" ht="19.5" customHeight="1" x14ac:dyDescent="0.25">
      <c r="B15" s="50"/>
      <c r="C15" s="32" t="s">
        <v>42</v>
      </c>
      <c r="D15" s="44">
        <v>2</v>
      </c>
      <c r="E15" s="76">
        <f>IF((WEEKDAY(E16-D16)=7),SUM(SUM(E16-D16)-1),IF((WEEKDAY(E16-D16)=1),SUM(SUM(E16-D16)-2),SUM(E16-D16)))</f>
        <v>41509</v>
      </c>
      <c r="F15" s="69"/>
      <c r="G15" s="44">
        <v>2</v>
      </c>
      <c r="H15" s="76">
        <f>IF((WEEKDAY(H16-G16)=7),SUM(SUM(H16-G16)-1),IF((WEEKDAY(H16-G16)=1),SUM(SUM(H16-G16)-2),SUM(H16-G16)))</f>
        <v>41474</v>
      </c>
      <c r="I15" s="69"/>
      <c r="J15" s="44">
        <v>2</v>
      </c>
      <c r="K15" s="76">
        <f>IF((WEEKDAY(K16-J16)=7),SUM(SUM(K16-J16)-1),IF((WEEKDAY(K16-J16)=1),SUM(SUM(K16-J16)-2),SUM(K16-J16)))</f>
        <v>41565</v>
      </c>
      <c r="L15" s="69"/>
      <c r="M15" s="44">
        <v>2</v>
      </c>
      <c r="N15" s="76">
        <f>IF((WEEKDAY(N16-M16)=7),SUM(SUM(N16-M16)-1),IF((WEEKDAY(N16-M16)=1),SUM(SUM(N16-M16)-2),SUM(N16-M16)))</f>
        <v>41572</v>
      </c>
      <c r="O15" s="69"/>
      <c r="P15" s="44">
        <v>2</v>
      </c>
      <c r="Q15" s="76">
        <f>IF((WEEKDAY(Q16-P16)=7),SUM(SUM(Q16-P16)-1),IF((WEEKDAY(Q16-P16)=1),SUM(SUM(Q16-P16)-2),SUM(Q16-P16)))</f>
        <v>41306</v>
      </c>
      <c r="R15" s="69"/>
      <c r="S15" s="44">
        <v>2</v>
      </c>
      <c r="T15" s="76">
        <f>IF((WEEKDAY(T16-S16)=7),SUM(SUM(T16-S16)-1),IF((WEEKDAY(T16-S16)=1),SUM(SUM(T16-S16)-2),SUM(T16-S16)))</f>
        <v>41509</v>
      </c>
      <c r="U15" s="69"/>
      <c r="V15" s="44">
        <v>2</v>
      </c>
      <c r="W15" s="76">
        <f>IF((WEEKDAY(W16-V16)=7),SUM(SUM(W16-V16)-1),IF((WEEKDAY(W16-V16)=1),SUM(SUM(W16-V16)-2),SUM(W16-V16)))</f>
        <v>41383</v>
      </c>
      <c r="X15" s="69"/>
      <c r="Y15" s="44">
        <v>2</v>
      </c>
      <c r="Z15" s="76">
        <f>IF((WEEKDAY(Z16-Y16)=7),SUM(SUM(Z16-Y16)-1),IF((WEEKDAY(Z16-Y16)=1),SUM(SUM(Z16-Y16)-2),SUM(Z16-Y16)))</f>
        <v>41446</v>
      </c>
      <c r="AA15" s="69"/>
      <c r="AB15" s="44">
        <v>2</v>
      </c>
      <c r="AC15" s="76">
        <f>IF((WEEKDAY(AC16-AB16)=7),SUM(SUM(AC16-AB16)-1),IF((WEEKDAY(AC16-AB16)=1),SUM(SUM(AC16-AB16)-2),SUM(AC16-AB16)))</f>
        <v>41418</v>
      </c>
      <c r="AD15" s="69"/>
      <c r="AE15" s="44">
        <v>2</v>
      </c>
      <c r="AF15" s="76">
        <f>IF((WEEKDAY(AF16-AE16)=7),SUM(SUM(AF16-AE16)-1),IF((WEEKDAY(AF16-AE16)=1),SUM(SUM(AF16-AE16)-2),SUM(AF16-AE16)))</f>
        <v>41537</v>
      </c>
    </row>
    <row r="16" spans="2:35" ht="19.5" customHeight="1" x14ac:dyDescent="0.25">
      <c r="B16" s="50"/>
      <c r="C16" s="32" t="s">
        <v>6</v>
      </c>
      <c r="D16" s="44">
        <v>3</v>
      </c>
      <c r="E16" s="76">
        <f>IF((WEEKDAY(E18-D18)=7),SUM(SUM(E18-D18)-1),IF((WEEKDAY(E18-D18)=1),SUM(SUM(E18-D18)-2),SUM(E18-D18)))</f>
        <v>41514</v>
      </c>
      <c r="F16" s="69"/>
      <c r="G16" s="44">
        <v>3</v>
      </c>
      <c r="H16" s="76">
        <f>IF((WEEKDAY(H18-G18)=7),SUM(SUM(H18-G18)-1),IF((WEEKDAY(H18-G18)=1),SUM(SUM(H18-G18)-2),SUM(H18-G18)))</f>
        <v>41479</v>
      </c>
      <c r="I16" s="69"/>
      <c r="J16" s="44">
        <v>3</v>
      </c>
      <c r="K16" s="76">
        <f>IF((WEEKDAY(K18-J18)=7),SUM(SUM(K18-J18)-1),IF((WEEKDAY(K18-J18)=1),SUM(SUM(K18-J18)-2),SUM(K18-J18)))</f>
        <v>41570</v>
      </c>
      <c r="L16" s="69"/>
      <c r="M16" s="44">
        <v>3</v>
      </c>
      <c r="N16" s="76">
        <f>IF((WEEKDAY(N18-M18)=7),SUM(SUM(N18-M18)-1),IF((WEEKDAY(N18-M18)=1),SUM(SUM(N18-M18)-2),SUM(N18-M18)))</f>
        <v>41577</v>
      </c>
      <c r="O16" s="69"/>
      <c r="P16" s="44">
        <v>3</v>
      </c>
      <c r="Q16" s="76">
        <f>IF((WEEKDAY(Q18-P18)=7),SUM(SUM(Q18-P18)-1),IF((WEEKDAY(Q18-P18)=1),SUM(SUM(Q18-P18)-2),SUM(Q18-P18)))</f>
        <v>41311</v>
      </c>
      <c r="R16" s="69"/>
      <c r="S16" s="44">
        <v>3</v>
      </c>
      <c r="T16" s="76">
        <f>IF((WEEKDAY(T18-S18)=7),SUM(SUM(T18-S18)-1),IF((WEEKDAY(T18-S18)=1),SUM(SUM(T18-S18)-2),SUM(T18-S18)))</f>
        <v>41514</v>
      </c>
      <c r="U16" s="69"/>
      <c r="V16" s="44">
        <v>3</v>
      </c>
      <c r="W16" s="76">
        <f>IF((WEEKDAY(W18-V18)=7),SUM(SUM(W18-V18)-1),IF((WEEKDAY(W18-V18)=1),SUM(SUM(W18-V18)-2),SUM(W18-V18)))</f>
        <v>41388</v>
      </c>
      <c r="X16" s="69"/>
      <c r="Y16" s="44">
        <v>3</v>
      </c>
      <c r="Z16" s="76">
        <f>IF((WEEKDAY(Z18-Y18)=7),SUM(SUM(Z18-Y18)-1),IF((WEEKDAY(Z18-Y18)=1),SUM(SUM(Z18-Y18)-2),SUM(Z18-Y18)))</f>
        <v>41451</v>
      </c>
      <c r="AA16" s="69"/>
      <c r="AB16" s="44">
        <v>3</v>
      </c>
      <c r="AC16" s="76">
        <f>IF((WEEKDAY(AC18-AB18)=7),SUM(SUM(AC18-AB18)-1),IF((WEEKDAY(AC18-AB18)=1),SUM(SUM(AC18-AB18)-2),SUM(AC18-AB18)))</f>
        <v>41423</v>
      </c>
      <c r="AD16" s="69"/>
      <c r="AE16" s="44">
        <v>3</v>
      </c>
      <c r="AF16" s="76">
        <f>IF((WEEKDAY(AF18-AE18)=7),SUM(SUM(AF18-AE18)-1),IF((WEEKDAY(AF18-AE18)=1),SUM(SUM(AF18-AE18)-2),SUM(AF18-AE18)))</f>
        <v>41542</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11</v>
      </c>
      <c r="D18" s="44">
        <v>7</v>
      </c>
      <c r="E18" s="76">
        <f t="shared" ref="E18:E23" si="0">IF((WEEKDAY(E19-D19)=7),SUM(SUM(E19-D19)-1),IF((WEEKDAY(E19-D19)=1),SUM(SUM(E19-D19)-2),SUM(E19-D19)))</f>
        <v>41521</v>
      </c>
      <c r="F18" s="69"/>
      <c r="G18" s="44">
        <v>7</v>
      </c>
      <c r="H18" s="76">
        <f t="shared" ref="H18:H23" si="1">IF((WEEKDAY(H19-G19)=7),SUM(SUM(H19-G19)-1),IF((WEEKDAY(H19-G19)=1),SUM(SUM(H19-G19)-2),SUM(H19-G19)))</f>
        <v>41486</v>
      </c>
      <c r="I18" s="69"/>
      <c r="J18" s="44">
        <v>7</v>
      </c>
      <c r="K18" s="76">
        <f t="shared" ref="K18:K23" si="2">IF((WEEKDAY(K19-J19)=7),SUM(SUM(K19-J19)-1),IF((WEEKDAY(K19-J19)=1),SUM(SUM(K19-J19)-2),SUM(K19-J19)))</f>
        <v>41577</v>
      </c>
      <c r="L18" s="69"/>
      <c r="M18" s="44">
        <v>7</v>
      </c>
      <c r="N18" s="76">
        <f t="shared" ref="N18:N23" si="3">IF((WEEKDAY(N19-M19)=7),SUM(SUM(N19-M19)-1),IF((WEEKDAY(N19-M19)=1),SUM(SUM(N19-M19)-2),SUM(N19-M19)))</f>
        <v>41584</v>
      </c>
      <c r="O18" s="69"/>
      <c r="P18" s="44">
        <v>7</v>
      </c>
      <c r="Q18" s="76">
        <f t="shared" ref="Q18:Q23" si="4">IF((WEEKDAY(Q19-P19)=7),SUM(SUM(Q19-P19)-1),IF((WEEKDAY(Q19-P19)=1),SUM(SUM(Q19-P19)-2),SUM(Q19-P19)))</f>
        <v>41318</v>
      </c>
      <c r="R18" s="69"/>
      <c r="S18" s="44">
        <v>7</v>
      </c>
      <c r="T18" s="76">
        <f t="shared" ref="T18:T23" si="5">IF((WEEKDAY(T19-S19)=7),SUM(SUM(T19-S19)-1),IF((WEEKDAY(T19-S19)=1),SUM(SUM(T19-S19)-2),SUM(T19-S19)))</f>
        <v>41521</v>
      </c>
      <c r="U18" s="69"/>
      <c r="V18" s="44">
        <v>7</v>
      </c>
      <c r="W18" s="76">
        <f t="shared" ref="W18:W23" si="6">IF((WEEKDAY(W19-V19)=7),SUM(SUM(W19-V19)-1),IF((WEEKDAY(W19-V19)=1),SUM(SUM(W19-V19)-2),SUM(W19-V19)))</f>
        <v>41395</v>
      </c>
      <c r="X18" s="69"/>
      <c r="Y18" s="44">
        <v>7</v>
      </c>
      <c r="Z18" s="76">
        <f t="shared" ref="Z18:Z23" si="7">IF((WEEKDAY(Z19-Y19)=7),SUM(SUM(Z19-Y19)-1),IF((WEEKDAY(Z19-Y19)=1),SUM(SUM(Z19-Y19)-2),SUM(Z19-Y19)))</f>
        <v>41458</v>
      </c>
      <c r="AA18" s="69"/>
      <c r="AB18" s="44">
        <v>7</v>
      </c>
      <c r="AC18" s="76">
        <f t="shared" ref="AC18:AC23" si="8">IF((WEEKDAY(AC19-AB19)=7),SUM(SUM(AC19-AB19)-1),IF((WEEKDAY(AC19-AB19)=1),SUM(SUM(AC19-AB19)-2),SUM(AC19-AB19)))</f>
        <v>41430</v>
      </c>
      <c r="AD18" s="69"/>
      <c r="AE18" s="44">
        <v>7</v>
      </c>
      <c r="AF18" s="76">
        <f t="shared" ref="AF18:AF23" si="9">IF((WEEKDAY(AF19-AE19)=7),SUM(SUM(AF19-AE19)-1),IF((WEEKDAY(AF19-AE19)=1),SUM(SUM(AF19-AE19)-2),SUM(AF19-AE19)))</f>
        <v>41549</v>
      </c>
    </row>
    <row r="19" spans="2:32" ht="15" x14ac:dyDescent="0.25">
      <c r="B19" s="50"/>
      <c r="C19" s="32" t="s">
        <v>13</v>
      </c>
      <c r="D19" s="44">
        <v>2</v>
      </c>
      <c r="E19" s="76">
        <f t="shared" si="0"/>
        <v>41523</v>
      </c>
      <c r="F19" s="69"/>
      <c r="G19" s="44">
        <v>2</v>
      </c>
      <c r="H19" s="76">
        <f t="shared" si="1"/>
        <v>41488</v>
      </c>
      <c r="I19" s="69"/>
      <c r="J19" s="44">
        <v>2</v>
      </c>
      <c r="K19" s="76">
        <f t="shared" si="2"/>
        <v>41579</v>
      </c>
      <c r="L19" s="69"/>
      <c r="M19" s="44">
        <v>2</v>
      </c>
      <c r="N19" s="76">
        <f t="shared" si="3"/>
        <v>41586</v>
      </c>
      <c r="O19" s="69"/>
      <c r="P19" s="44">
        <v>2</v>
      </c>
      <c r="Q19" s="76">
        <f t="shared" si="4"/>
        <v>41320</v>
      </c>
      <c r="R19" s="69"/>
      <c r="S19" s="44">
        <v>2</v>
      </c>
      <c r="T19" s="76">
        <f t="shared" si="5"/>
        <v>41523</v>
      </c>
      <c r="U19" s="69"/>
      <c r="V19" s="44">
        <v>2</v>
      </c>
      <c r="W19" s="76">
        <f t="shared" si="6"/>
        <v>41397</v>
      </c>
      <c r="X19" s="69"/>
      <c r="Y19" s="44">
        <v>2</v>
      </c>
      <c r="Z19" s="76">
        <f t="shared" si="7"/>
        <v>41460</v>
      </c>
      <c r="AA19" s="69"/>
      <c r="AB19" s="44">
        <v>2</v>
      </c>
      <c r="AC19" s="76">
        <f t="shared" si="8"/>
        <v>41432</v>
      </c>
      <c r="AD19" s="69"/>
      <c r="AE19" s="44">
        <v>2</v>
      </c>
      <c r="AF19" s="76">
        <f t="shared" si="9"/>
        <v>41551</v>
      </c>
    </row>
    <row r="20" spans="2:32" ht="15" x14ac:dyDescent="0.25">
      <c r="B20" s="50"/>
      <c r="C20" s="32" t="s">
        <v>7</v>
      </c>
      <c r="D20" s="44">
        <v>5</v>
      </c>
      <c r="E20" s="76">
        <f t="shared" si="0"/>
        <v>41528</v>
      </c>
      <c r="F20" s="69"/>
      <c r="G20" s="44">
        <v>5</v>
      </c>
      <c r="H20" s="76">
        <f t="shared" si="1"/>
        <v>41495</v>
      </c>
      <c r="I20" s="69"/>
      <c r="J20" s="44">
        <v>5</v>
      </c>
      <c r="K20" s="76">
        <f t="shared" si="2"/>
        <v>41584</v>
      </c>
      <c r="L20" s="69"/>
      <c r="M20" s="44">
        <v>5</v>
      </c>
      <c r="N20" s="76">
        <f t="shared" si="3"/>
        <v>41591</v>
      </c>
      <c r="O20" s="69"/>
      <c r="P20" s="44">
        <v>5</v>
      </c>
      <c r="Q20" s="76">
        <f t="shared" si="4"/>
        <v>41325</v>
      </c>
      <c r="R20" s="69"/>
      <c r="S20" s="44">
        <v>5</v>
      </c>
      <c r="T20" s="76">
        <f t="shared" si="5"/>
        <v>41528</v>
      </c>
      <c r="U20" s="69"/>
      <c r="V20" s="44">
        <v>5</v>
      </c>
      <c r="W20" s="76">
        <f t="shared" si="6"/>
        <v>41404</v>
      </c>
      <c r="X20" s="69"/>
      <c r="Y20" s="44">
        <v>5</v>
      </c>
      <c r="Z20" s="76">
        <f t="shared" si="7"/>
        <v>41465</v>
      </c>
      <c r="AA20" s="69"/>
      <c r="AB20" s="44">
        <v>5</v>
      </c>
      <c r="AC20" s="76">
        <f t="shared" si="8"/>
        <v>41437</v>
      </c>
      <c r="AD20" s="69"/>
      <c r="AE20" s="44">
        <v>5</v>
      </c>
      <c r="AF20" s="76">
        <f t="shared" si="9"/>
        <v>41556</v>
      </c>
    </row>
    <row r="21" spans="2:32" ht="15" x14ac:dyDescent="0.25">
      <c r="B21" s="50"/>
      <c r="C21" s="32" t="s">
        <v>17</v>
      </c>
      <c r="D21" s="44">
        <v>2</v>
      </c>
      <c r="E21" s="76">
        <f t="shared" si="0"/>
        <v>41530</v>
      </c>
      <c r="F21" s="69"/>
      <c r="G21" s="44">
        <v>2</v>
      </c>
      <c r="H21" s="76">
        <f t="shared" si="1"/>
        <v>41499</v>
      </c>
      <c r="I21" s="69"/>
      <c r="J21" s="44">
        <v>2</v>
      </c>
      <c r="K21" s="76">
        <f t="shared" si="2"/>
        <v>41586</v>
      </c>
      <c r="L21" s="69"/>
      <c r="M21" s="44">
        <v>2</v>
      </c>
      <c r="N21" s="76">
        <f t="shared" si="3"/>
        <v>41593</v>
      </c>
      <c r="O21" s="69"/>
      <c r="P21" s="44">
        <v>2</v>
      </c>
      <c r="Q21" s="76">
        <f t="shared" si="4"/>
        <v>41327</v>
      </c>
      <c r="R21" s="69"/>
      <c r="S21" s="44">
        <v>2</v>
      </c>
      <c r="T21" s="76">
        <f t="shared" si="5"/>
        <v>41530</v>
      </c>
      <c r="U21" s="69"/>
      <c r="V21" s="44">
        <v>2</v>
      </c>
      <c r="W21" s="76">
        <f t="shared" si="6"/>
        <v>41408</v>
      </c>
      <c r="X21" s="69"/>
      <c r="Y21" s="44">
        <v>2</v>
      </c>
      <c r="Z21" s="76">
        <f t="shared" si="7"/>
        <v>41467</v>
      </c>
      <c r="AA21" s="69"/>
      <c r="AB21" s="44">
        <v>2</v>
      </c>
      <c r="AC21" s="76">
        <f t="shared" si="8"/>
        <v>41439</v>
      </c>
      <c r="AD21" s="69"/>
      <c r="AE21" s="44">
        <v>2</v>
      </c>
      <c r="AF21" s="76">
        <f t="shared" si="9"/>
        <v>41558</v>
      </c>
    </row>
    <row r="22" spans="2:32" ht="15" x14ac:dyDescent="0.25">
      <c r="B22" s="50"/>
      <c r="C22" s="32" t="s">
        <v>12</v>
      </c>
      <c r="D22" s="44">
        <v>3</v>
      </c>
      <c r="E22" s="76">
        <f t="shared" si="0"/>
        <v>41533</v>
      </c>
      <c r="F22" s="69"/>
      <c r="G22" s="44">
        <v>3</v>
      </c>
      <c r="H22" s="76">
        <f t="shared" si="1"/>
        <v>41502</v>
      </c>
      <c r="I22" s="69"/>
      <c r="J22" s="44">
        <v>3</v>
      </c>
      <c r="K22" s="76">
        <f t="shared" si="2"/>
        <v>41589</v>
      </c>
      <c r="L22" s="69"/>
      <c r="M22" s="44">
        <v>3</v>
      </c>
      <c r="N22" s="76">
        <f t="shared" si="3"/>
        <v>41596</v>
      </c>
      <c r="O22" s="69"/>
      <c r="P22" s="44">
        <v>3</v>
      </c>
      <c r="Q22" s="76">
        <f t="shared" si="4"/>
        <v>41330</v>
      </c>
      <c r="R22" s="69"/>
      <c r="S22" s="44">
        <v>3</v>
      </c>
      <c r="T22" s="76">
        <f t="shared" si="5"/>
        <v>41533</v>
      </c>
      <c r="U22" s="69"/>
      <c r="V22" s="44">
        <v>3</v>
      </c>
      <c r="W22" s="76">
        <f t="shared" si="6"/>
        <v>41411</v>
      </c>
      <c r="X22" s="69"/>
      <c r="Y22" s="44">
        <v>3</v>
      </c>
      <c r="Z22" s="76">
        <f t="shared" si="7"/>
        <v>41470</v>
      </c>
      <c r="AA22" s="69"/>
      <c r="AB22" s="44">
        <v>3</v>
      </c>
      <c r="AC22" s="76">
        <f t="shared" si="8"/>
        <v>41442</v>
      </c>
      <c r="AD22" s="69"/>
      <c r="AE22" s="44">
        <v>3</v>
      </c>
      <c r="AF22" s="76">
        <f t="shared" si="9"/>
        <v>41563</v>
      </c>
    </row>
    <row r="23" spans="2:32" ht="15" x14ac:dyDescent="0.25">
      <c r="B23" s="50"/>
      <c r="C23" s="32" t="s">
        <v>43</v>
      </c>
      <c r="D23" s="44">
        <v>2</v>
      </c>
      <c r="E23" s="76">
        <f t="shared" si="0"/>
        <v>41535</v>
      </c>
      <c r="F23" s="69"/>
      <c r="G23" s="44">
        <v>2</v>
      </c>
      <c r="H23" s="76">
        <f t="shared" si="1"/>
        <v>41505</v>
      </c>
      <c r="I23" s="69"/>
      <c r="J23" s="44">
        <v>2</v>
      </c>
      <c r="K23" s="76">
        <f t="shared" si="2"/>
        <v>41591</v>
      </c>
      <c r="L23" s="69"/>
      <c r="M23" s="44">
        <v>2</v>
      </c>
      <c r="N23" s="76">
        <f t="shared" si="3"/>
        <v>41598</v>
      </c>
      <c r="O23" s="69"/>
      <c r="P23" s="44">
        <v>2</v>
      </c>
      <c r="Q23" s="76">
        <f t="shared" si="4"/>
        <v>41332</v>
      </c>
      <c r="R23" s="69"/>
      <c r="S23" s="44">
        <v>2</v>
      </c>
      <c r="T23" s="76">
        <f t="shared" si="5"/>
        <v>41535</v>
      </c>
      <c r="U23" s="69"/>
      <c r="V23" s="44">
        <v>2</v>
      </c>
      <c r="W23" s="76">
        <f t="shared" si="6"/>
        <v>41414</v>
      </c>
      <c r="X23" s="69"/>
      <c r="Y23" s="44">
        <v>2</v>
      </c>
      <c r="Z23" s="76">
        <f t="shared" si="7"/>
        <v>41472</v>
      </c>
      <c r="AA23" s="69"/>
      <c r="AB23" s="44">
        <v>2</v>
      </c>
      <c r="AC23" s="76">
        <f t="shared" si="8"/>
        <v>41444</v>
      </c>
      <c r="AD23" s="69"/>
      <c r="AE23" s="44">
        <v>2</v>
      </c>
      <c r="AF23" s="76">
        <f t="shared" si="9"/>
        <v>41565</v>
      </c>
    </row>
    <row r="24" spans="2:32" ht="15" x14ac:dyDescent="0.25">
      <c r="B24" s="50"/>
      <c r="C24" s="32" t="s">
        <v>8</v>
      </c>
      <c r="D24" s="44">
        <v>1</v>
      </c>
      <c r="E24" s="76">
        <f>IF((WEEKDAY(E26-D26)=7),SUM(SUM(E26-D26)-1),IF((WEEKDAY(E26-D26)=1),SUM(SUM(E26-D26)-2),SUM(E26-D26)))</f>
        <v>41536</v>
      </c>
      <c r="F24" s="69"/>
      <c r="G24" s="44">
        <v>1</v>
      </c>
      <c r="H24" s="76">
        <f>IF((WEEKDAY(H26-G26)=7),SUM(SUM(H26-G26)-1),IF((WEEKDAY(H26-G26)=1),SUM(SUM(H26-G26)-2),SUM(H26-G26)))</f>
        <v>41506</v>
      </c>
      <c r="I24" s="69"/>
      <c r="J24" s="44">
        <v>1</v>
      </c>
      <c r="K24" s="76">
        <f>IF((WEEKDAY(K26-J26)=7),SUM(SUM(K26-J26)-1),IF((WEEKDAY(K26-J26)=1),SUM(SUM(K26-J26)-2),SUM(K26-J26)))</f>
        <v>41592</v>
      </c>
      <c r="L24" s="69"/>
      <c r="M24" s="44">
        <v>1</v>
      </c>
      <c r="N24" s="76">
        <f>IF((WEEKDAY(N26-M26)=7),SUM(SUM(N26-M26)-1),IF((WEEKDAY(N26-M26)=1),SUM(SUM(N26-M26)-2),SUM(N26-M26)))</f>
        <v>41599</v>
      </c>
      <c r="O24" s="69"/>
      <c r="P24" s="44">
        <v>1</v>
      </c>
      <c r="Q24" s="76">
        <f>IF((WEEKDAY(Q26-P26)=7),SUM(SUM(Q26-P26)-1),IF((WEEKDAY(Q26-P26)=1),SUM(SUM(Q26-P26)-2),SUM(Q26-P26)))</f>
        <v>41333</v>
      </c>
      <c r="R24" s="69"/>
      <c r="S24" s="44">
        <v>1</v>
      </c>
      <c r="T24" s="76">
        <f>IF((WEEKDAY(T26-S26)=7),SUM(SUM(T26-S26)-1),IF((WEEKDAY(T26-S26)=1),SUM(SUM(T26-S26)-2),SUM(T26-S26)))</f>
        <v>41536</v>
      </c>
      <c r="U24" s="69"/>
      <c r="V24" s="44">
        <v>1</v>
      </c>
      <c r="W24" s="76">
        <f>IF((WEEKDAY(W26-V26)=7),SUM(SUM(W26-V26)-1),IF((WEEKDAY(W26-V26)=1),SUM(SUM(W26-V26)-2),SUM(W26-V26)))</f>
        <v>41415</v>
      </c>
      <c r="X24" s="69"/>
      <c r="Y24" s="44">
        <v>1</v>
      </c>
      <c r="Z24" s="76">
        <f>IF((WEEKDAY(Z26-Y26)=7),SUM(SUM(Z26-Y26)-1),IF((WEEKDAY(Z26-Y26)=1),SUM(SUM(Z26-Y26)-2),SUM(Z26-Y26)))</f>
        <v>41473</v>
      </c>
      <c r="AA24" s="69"/>
      <c r="AB24" s="44">
        <v>1</v>
      </c>
      <c r="AC24" s="76">
        <f>IF((WEEKDAY(AC26-AB26)=7),SUM(SUM(AC26-AB26)-1),IF((WEEKDAY(AC26-AB26)=1),SUM(SUM(AC26-AB26)-2),SUM(AC26-AB26)))</f>
        <v>41445</v>
      </c>
      <c r="AD24" s="69"/>
      <c r="AE24" s="44">
        <v>1</v>
      </c>
      <c r="AF24" s="76">
        <f>IF((WEEKDAY(AF26-AE26)=7),SUM(SUM(AF26-AE26)-1),IF((WEEKDAY(AF26-AE26)=1),SUM(SUM(AF26-AE26)-2),SUM(AF26-AE26)))</f>
        <v>41568</v>
      </c>
    </row>
    <row r="25" spans="2:32" ht="15" x14ac:dyDescent="0.25">
      <c r="B25" s="90" t="s">
        <v>2</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35" t="s">
        <v>44</v>
      </c>
      <c r="D26" s="45">
        <v>1</v>
      </c>
      <c r="E26" s="76">
        <f>IF((WEEKDAY(E27-D27)=7),SUM(SUM(E27-D27)-1),IF((WEEKDAY(E27-D27)=1),SUM(SUM(E27-D27)-2),SUM(E27-D27)))</f>
        <v>41537</v>
      </c>
      <c r="F26" s="69"/>
      <c r="G26" s="45">
        <v>1</v>
      </c>
      <c r="H26" s="76">
        <f>IF((WEEKDAY(H27-G27)=7),SUM(SUM(H27-G27)-1),IF((WEEKDAY(H27-G27)=1),SUM(SUM(H27-G27)-2),SUM(H27-G27)))</f>
        <v>41507</v>
      </c>
      <c r="I26" s="69"/>
      <c r="J26" s="45">
        <v>1</v>
      </c>
      <c r="K26" s="76">
        <f>IF((WEEKDAY(K27-J27)=7),SUM(SUM(K27-J27)-1),IF((WEEKDAY(K27-J27)=1),SUM(SUM(K27-J27)-2),SUM(K27-J27)))</f>
        <v>41593</v>
      </c>
      <c r="L26" s="69"/>
      <c r="M26" s="45">
        <v>1</v>
      </c>
      <c r="N26" s="76">
        <f>IF((WEEKDAY(N27-M27)=7),SUM(SUM(N27-M27)-1),IF((WEEKDAY(N27-M27)=1),SUM(SUM(N27-M27)-2),SUM(N27-M27)))</f>
        <v>41600</v>
      </c>
      <c r="O26" s="69"/>
      <c r="P26" s="45">
        <v>1</v>
      </c>
      <c r="Q26" s="76">
        <f>IF((WEEKDAY(Q27-P27)=7),SUM(SUM(Q27-P27)-1),IF((WEEKDAY(Q27-P27)=1),SUM(SUM(Q27-P27)-2),SUM(Q27-P27)))</f>
        <v>41334</v>
      </c>
      <c r="R26" s="69"/>
      <c r="S26" s="45">
        <v>1</v>
      </c>
      <c r="T26" s="76">
        <f>IF((WEEKDAY(T27-S27)=7),SUM(SUM(T27-S27)-1),IF((WEEKDAY(T27-S27)=1),SUM(SUM(T27-S27)-2),SUM(T27-S27)))</f>
        <v>41537</v>
      </c>
      <c r="U26" s="69"/>
      <c r="V26" s="45">
        <v>1</v>
      </c>
      <c r="W26" s="76">
        <f>IF((WEEKDAY(W27-V27)=7),SUM(SUM(W27-V27)-1),IF((WEEKDAY(W27-V27)=1),SUM(SUM(W27-V27)-2),SUM(W27-V27)))</f>
        <v>41416</v>
      </c>
      <c r="X26" s="69"/>
      <c r="Y26" s="45">
        <v>1</v>
      </c>
      <c r="Z26" s="76">
        <f>IF((WEEKDAY(Z27-Y27)=7),SUM(SUM(Z27-Y27)-1),IF((WEEKDAY(Z27-Y27)=1),SUM(SUM(Z27-Y27)-2),SUM(Z27-Y27)))</f>
        <v>41474</v>
      </c>
      <c r="AA26" s="69"/>
      <c r="AB26" s="45">
        <v>1</v>
      </c>
      <c r="AC26" s="76">
        <f>IF((WEEKDAY(AC27-AB27)=7),SUM(SUM(AC27-AB27)-1),IF((WEEKDAY(AC27-AB27)=1),SUM(SUM(AC27-AB27)-2),SUM(AC27-AB27)))</f>
        <v>41446</v>
      </c>
      <c r="AD26" s="69"/>
      <c r="AE26" s="45">
        <v>1</v>
      </c>
      <c r="AF26" s="76">
        <f>IF((WEEKDAY(AF27-AE27)=7),SUM(SUM(AF27-AE27)-1),IF((WEEKDAY(AF27-AE27)=1),SUM(SUM(AF27-AE27)-2),SUM(AF27-AE27)))</f>
        <v>41569</v>
      </c>
    </row>
    <row r="27" spans="2:32" ht="15" x14ac:dyDescent="0.25">
      <c r="B27" s="50"/>
      <c r="C27" s="32" t="s">
        <v>38</v>
      </c>
      <c r="D27" s="44">
        <v>2</v>
      </c>
      <c r="E27" s="76">
        <f>IF((WEEKDAY(E28-D28)=7),SUM(SUM(E28-D28)-1),IF((WEEKDAY(E28-D28)=1),SUM(SUM(E28-D28)-2),SUM(E28-D28)))</f>
        <v>41540</v>
      </c>
      <c r="F27" s="69"/>
      <c r="G27" s="44">
        <v>2</v>
      </c>
      <c r="H27" s="76">
        <f>IF((WEEKDAY(H28-G28)=7),SUM(SUM(H28-G28)-1),IF((WEEKDAY(H28-G28)=1),SUM(SUM(H28-G28)-2),SUM(H28-G28)))</f>
        <v>41509</v>
      </c>
      <c r="I27" s="69"/>
      <c r="J27" s="44">
        <v>2</v>
      </c>
      <c r="K27" s="76">
        <f>IF((WEEKDAY(K28-J28)=7),SUM(SUM(K28-J28)-1),IF((WEEKDAY(K28-J28)=1),SUM(SUM(K28-J28)-2),SUM(K28-J28)))</f>
        <v>41596</v>
      </c>
      <c r="L27" s="69"/>
      <c r="M27" s="44">
        <v>2</v>
      </c>
      <c r="N27" s="76">
        <f>IF((WEEKDAY(N28-M28)=7),SUM(SUM(N28-M28)-1),IF((WEEKDAY(N28-M28)=1),SUM(SUM(N28-M28)-2),SUM(N28-M28)))</f>
        <v>41603</v>
      </c>
      <c r="O27" s="69"/>
      <c r="P27" s="44">
        <v>2</v>
      </c>
      <c r="Q27" s="76">
        <f>IF((WEEKDAY(Q28-P28)=7),SUM(SUM(Q28-P28)-1),IF((WEEKDAY(Q28-P28)=1),SUM(SUM(Q28-P28)-2),SUM(Q28-P28)))</f>
        <v>41337</v>
      </c>
      <c r="R27" s="69"/>
      <c r="S27" s="44">
        <v>2</v>
      </c>
      <c r="T27" s="76">
        <f>IF((WEEKDAY(T28-S28)=7),SUM(SUM(T28-S28)-1),IF((WEEKDAY(T28-S28)=1),SUM(SUM(T28-S28)-2),SUM(T28-S28)))</f>
        <v>41540</v>
      </c>
      <c r="U27" s="69"/>
      <c r="V27" s="44">
        <v>2</v>
      </c>
      <c r="W27" s="76">
        <f>IF((WEEKDAY(W28-V28)=7),SUM(SUM(W28-V28)-1),IF((WEEKDAY(W28-V28)=1),SUM(SUM(W28-V28)-2),SUM(W28-V28)))</f>
        <v>41418</v>
      </c>
      <c r="X27" s="69"/>
      <c r="Y27" s="44">
        <v>2</v>
      </c>
      <c r="Z27" s="76">
        <f>IF((WEEKDAY(Z28-Y28)=7),SUM(SUM(Z28-Y28)-1),IF((WEEKDAY(Z28-Y28)=1),SUM(SUM(Z28-Y28)-2),SUM(Z28-Y28)))</f>
        <v>41477</v>
      </c>
      <c r="AA27" s="69"/>
      <c r="AB27" s="44">
        <v>2</v>
      </c>
      <c r="AC27" s="76">
        <f>IF((WEEKDAY(AC28-AB28)=7),SUM(SUM(AC28-AB28)-1),IF((WEEKDAY(AC28-AB28)=1),SUM(SUM(AC28-AB28)-2),SUM(AC28-AB28)))</f>
        <v>41449</v>
      </c>
      <c r="AD27" s="69"/>
      <c r="AE27" s="44">
        <v>2</v>
      </c>
      <c r="AF27" s="76">
        <f>IF((WEEKDAY(AF28-AE28)=7),SUM(SUM(AF28-AE28)-1),IF((WEEKDAY(AF28-AE28)=1),SUM(SUM(AF28-AE28)-2),SUM(AF28-AE28)))</f>
        <v>41571</v>
      </c>
    </row>
    <row r="28" spans="2:32" ht="15" x14ac:dyDescent="0.25">
      <c r="B28" s="50"/>
      <c r="C28" s="32" t="s">
        <v>39</v>
      </c>
      <c r="D28" s="44">
        <v>4</v>
      </c>
      <c r="E28" s="76">
        <f>IF((WEEKDAY(E29-D29)=7),SUM(SUM(E29-D29)-1),IF((WEEKDAY(E29-D29)=1),SUM(SUM(E29-D29)-2),SUM(E29-D29)))</f>
        <v>41544</v>
      </c>
      <c r="F28" s="69"/>
      <c r="G28" s="85">
        <v>4</v>
      </c>
      <c r="H28" s="76">
        <f>IF((WEEKDAY(H29-G29)=7),SUM(SUM(H29-G29)-1),IF((WEEKDAY(H29-G29)=1),SUM(SUM(H29-G29)-2),SUM(H29-G29)))</f>
        <v>41514</v>
      </c>
      <c r="I28" s="69"/>
      <c r="J28" s="44">
        <v>4</v>
      </c>
      <c r="K28" s="76">
        <f>IF((WEEKDAY(K29-J29)=7),SUM(SUM(K29-J29)-1),IF((WEEKDAY(K29-J29)=1),SUM(SUM(K29-J29)-2),SUM(K29-J29)))</f>
        <v>41600</v>
      </c>
      <c r="L28" s="69"/>
      <c r="M28" s="44">
        <v>4</v>
      </c>
      <c r="N28" s="76">
        <f>IF((WEEKDAY(N29-M29)=7),SUM(SUM(N29-M29)-1),IF((WEEKDAY(N29-M29)=1),SUM(SUM(N29-M29)-2),SUM(N29-M29)))</f>
        <v>41607</v>
      </c>
      <c r="O28" s="69"/>
      <c r="P28" s="44">
        <v>4</v>
      </c>
      <c r="Q28" s="76">
        <f>IF((WEEKDAY(Q29-P29)=7),SUM(SUM(Q29-P29)-1),IF((WEEKDAY(Q29-P29)=1),SUM(SUM(Q29-P29)-2),SUM(Q29-P29)))</f>
        <v>41341</v>
      </c>
      <c r="R28" s="69"/>
      <c r="S28" s="44">
        <v>4</v>
      </c>
      <c r="T28" s="76">
        <f>IF((WEEKDAY(T29-S29)=7),SUM(SUM(T29-S29)-1),IF((WEEKDAY(T29-S29)=1),SUM(SUM(T29-S29)-2),SUM(T29-S29)))</f>
        <v>41544</v>
      </c>
      <c r="U28" s="69"/>
      <c r="V28" s="44">
        <v>4</v>
      </c>
      <c r="W28" s="76">
        <f>IF((WEEKDAY(W29-V29)=7),SUM(SUM(W29-V29)-1),IF((WEEKDAY(W29-V29)=1),SUM(SUM(W29-V29)-2),SUM(W29-V29)))</f>
        <v>41422</v>
      </c>
      <c r="X28" s="69"/>
      <c r="Y28" s="44">
        <v>4</v>
      </c>
      <c r="Z28" s="76">
        <f>IF((WEEKDAY(Z29-Y29)=7),SUM(SUM(Z29-Y29)-1),IF((WEEKDAY(Z29-Y29)=1),SUM(SUM(Z29-Y29)-2),SUM(Z29-Y29)))</f>
        <v>41481</v>
      </c>
      <c r="AA28" s="69"/>
      <c r="AB28" s="44">
        <v>4</v>
      </c>
      <c r="AC28" s="76">
        <f>IF((WEEKDAY(AC29-AB29)=7),SUM(SUM(AC29-AB29)-1),IF((WEEKDAY(AC29-AB29)=1),SUM(SUM(AC29-AB29)-2),SUM(AC29-AB29)))</f>
        <v>41453</v>
      </c>
      <c r="AD28" s="69"/>
      <c r="AE28" s="44">
        <v>4</v>
      </c>
      <c r="AF28" s="76">
        <f>IF((WEEKDAY(AF29-AE29)=7),SUM(SUM(AF29-AE29)-1),IF((WEEKDAY(AF29-AE29)=1),SUM(SUM(AF29-AE29)-2),SUM(AF29-AE29)))</f>
        <v>41575</v>
      </c>
    </row>
    <row r="29" spans="2:32" ht="15" x14ac:dyDescent="0.25">
      <c r="B29" s="50"/>
      <c r="C29" s="32" t="s">
        <v>45</v>
      </c>
      <c r="D29" s="44">
        <v>2</v>
      </c>
      <c r="E29" s="76">
        <f>IF((WEEKDAY(E32-D32)=7),SUM(SUM(E32-D32),2),IF((WEEKDAY(E32-D32)=1),SUM(SUM(E32-D32),1),SUM(E32-D32)))</f>
        <v>41547</v>
      </c>
      <c r="F29" s="69"/>
      <c r="G29" s="44">
        <v>2</v>
      </c>
      <c r="H29" s="76">
        <f>IF((WEEKDAY(H32-G32)=7),SUM(SUM(H32-G32),2),IF((WEEKDAY(H32-G32)=1),SUM(SUM(H32-G32),1),SUM(H32-G32)))</f>
        <v>41516</v>
      </c>
      <c r="I29" s="69"/>
      <c r="J29" s="44">
        <v>2</v>
      </c>
      <c r="K29" s="76">
        <f>IF((WEEKDAY(K32-J32)=7),SUM(SUM(K32-J32),2),IF((WEEKDAY(K32-J32)=1),SUM(SUM(K32-J32),1),SUM(K32-J32)))</f>
        <v>41603</v>
      </c>
      <c r="L29" s="69"/>
      <c r="M29" s="44">
        <v>2</v>
      </c>
      <c r="N29" s="76">
        <f>IF((WEEKDAY(N32-M32)=7),SUM(SUM(N32-M32),2),IF((WEEKDAY(N32-M32)=1),SUM(SUM(N32-M32),1),SUM(N32-M32)))</f>
        <v>41610</v>
      </c>
      <c r="O29" s="69"/>
      <c r="P29" s="44">
        <v>2</v>
      </c>
      <c r="Q29" s="76">
        <f>IF((WEEKDAY(Q32-P32)=7),SUM(SUM(Q32-P32),2),IF((WEEKDAY(Q32-P32)=1),SUM(SUM(Q32-P32),1),SUM(Q32-P32)))</f>
        <v>41344</v>
      </c>
      <c r="R29" s="69"/>
      <c r="S29" s="44">
        <v>2</v>
      </c>
      <c r="T29" s="76">
        <f>IF((WEEKDAY(T32-S32)=7),SUM(SUM(T32-S32),2),IF((WEEKDAY(T32-S32)=1),SUM(SUM(T32-S32),1),SUM(T32-S32)))</f>
        <v>41547</v>
      </c>
      <c r="U29" s="69"/>
      <c r="V29" s="44">
        <v>2</v>
      </c>
      <c r="W29" s="76">
        <f>IF((WEEKDAY(W32-V32)=7),SUM(SUM(W32-V32),2),IF((WEEKDAY(W32-V32)=1),SUM(SUM(W32-V32),1),SUM(W32-V32)))</f>
        <v>41424</v>
      </c>
      <c r="X29" s="69"/>
      <c r="Y29" s="44">
        <v>2</v>
      </c>
      <c r="Z29" s="76">
        <f>IF((WEEKDAY(Z32-Y32)=7),SUM(SUM(Z32-Y32),2),IF((WEEKDAY(Z32-Y32)=1),SUM(SUM(Z32-Y32),1),SUM(Z32-Y32)))</f>
        <v>41485</v>
      </c>
      <c r="AA29" s="69"/>
      <c r="AB29" s="44">
        <v>2</v>
      </c>
      <c r="AC29" s="76">
        <f>IF((WEEKDAY(AC32-AB32)=7),SUM(SUM(AC32-AB32),2),IF((WEEKDAY(AC32-AB32)=1),SUM(SUM(AC32-AB32),1),SUM(AC32-AB32)))</f>
        <v>41456</v>
      </c>
      <c r="AD29" s="69"/>
      <c r="AE29" s="44">
        <v>2</v>
      </c>
      <c r="AF29" s="76">
        <f>IF((WEEKDAY(AF32-AE32)=7),SUM(SUM(AF32-AE32),2),IF((WEEKDAY(AF32-AE32)=1),SUM(SUM(AF32-AE32),1),SUM(AF32-AE32)))</f>
        <v>41577</v>
      </c>
    </row>
    <row r="30" spans="2:32" ht="15" x14ac:dyDescent="0.25">
      <c r="B30" s="50"/>
      <c r="C30" s="32"/>
      <c r="D30" s="46"/>
      <c r="E30" s="76"/>
      <c r="F30" s="69"/>
      <c r="G30" s="46"/>
      <c r="H30" s="76"/>
      <c r="I30" s="69"/>
      <c r="J30" s="46"/>
      <c r="K30" s="76"/>
      <c r="L30" s="69"/>
      <c r="M30" s="46"/>
      <c r="N30" s="76"/>
      <c r="O30" s="69"/>
      <c r="P30" s="46"/>
      <c r="Q30" s="76"/>
      <c r="R30" s="69"/>
      <c r="S30" s="46"/>
      <c r="T30" s="76"/>
      <c r="U30" s="69"/>
      <c r="V30" s="46"/>
      <c r="W30" s="76"/>
      <c r="X30" s="69"/>
      <c r="Y30" s="46"/>
      <c r="Z30" s="76"/>
      <c r="AA30" s="69"/>
      <c r="AB30" s="46"/>
      <c r="AC30" s="76"/>
      <c r="AD30" s="69"/>
      <c r="AE30" s="46"/>
      <c r="AF30" s="76"/>
    </row>
    <row r="31" spans="2:32" ht="15" x14ac:dyDescent="0.25">
      <c r="B31" s="90" t="s">
        <v>46</v>
      </c>
      <c r="C31" s="87"/>
      <c r="D31" s="89"/>
      <c r="E31" s="86"/>
      <c r="F31" s="88"/>
      <c r="G31" s="89"/>
      <c r="H31" s="86"/>
      <c r="I31" s="88"/>
      <c r="J31" s="89"/>
      <c r="K31" s="86"/>
      <c r="L31" s="88"/>
      <c r="M31" s="89"/>
      <c r="N31" s="86"/>
      <c r="O31" s="88"/>
      <c r="P31" s="89"/>
      <c r="Q31" s="86"/>
      <c r="R31" s="88"/>
      <c r="S31" s="89"/>
      <c r="T31" s="86"/>
      <c r="U31" s="88"/>
      <c r="V31" s="89"/>
      <c r="W31" s="86"/>
      <c r="X31" s="88"/>
      <c r="Y31" s="89"/>
      <c r="Z31" s="86"/>
      <c r="AA31" s="88"/>
      <c r="AB31" s="89"/>
      <c r="AC31" s="86"/>
      <c r="AD31" s="88"/>
      <c r="AE31" s="89"/>
      <c r="AF31" s="86"/>
    </row>
    <row r="32" spans="2:32" ht="15.75" thickBot="1" x14ac:dyDescent="0.3">
      <c r="B32" s="51"/>
      <c r="C32" s="36" t="s">
        <v>47</v>
      </c>
      <c r="D32" s="47">
        <v>2</v>
      </c>
      <c r="E32" s="77">
        <f>E8</f>
        <v>41548</v>
      </c>
      <c r="F32" s="70"/>
      <c r="G32" s="47">
        <v>2</v>
      </c>
      <c r="H32" s="77">
        <f>G8</f>
        <v>41518</v>
      </c>
      <c r="I32" s="70"/>
      <c r="J32" s="47">
        <v>2</v>
      </c>
      <c r="K32" s="77">
        <f>J8</f>
        <v>41603</v>
      </c>
      <c r="L32" s="70"/>
      <c r="M32" s="47">
        <v>2</v>
      </c>
      <c r="N32" s="77">
        <f>M8</f>
        <v>41612</v>
      </c>
      <c r="O32" s="70"/>
      <c r="P32" s="47">
        <v>2</v>
      </c>
      <c r="Q32" s="77">
        <f>P8</f>
        <v>41346</v>
      </c>
      <c r="R32" s="70"/>
      <c r="S32" s="47">
        <v>2</v>
      </c>
      <c r="T32" s="77">
        <f>S8</f>
        <v>41548</v>
      </c>
      <c r="U32" s="70"/>
      <c r="V32" s="47">
        <v>2</v>
      </c>
      <c r="W32" s="77">
        <f>V8</f>
        <v>41426</v>
      </c>
      <c r="X32" s="70"/>
      <c r="Y32" s="47">
        <v>2</v>
      </c>
      <c r="Z32" s="77">
        <f>Y8</f>
        <v>41487</v>
      </c>
      <c r="AA32" s="70"/>
      <c r="AB32" s="47">
        <v>2</v>
      </c>
      <c r="AC32" s="77">
        <f>AB8</f>
        <v>41456</v>
      </c>
      <c r="AD32" s="70"/>
      <c r="AE32" s="47">
        <v>2</v>
      </c>
      <c r="AF32" s="77">
        <f>AE8</f>
        <v>41579</v>
      </c>
    </row>
    <row r="33" spans="2:32" ht="15" x14ac:dyDescent="0.25">
      <c r="B33" s="30"/>
      <c r="C33" s="1"/>
      <c r="D33" s="2"/>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2:32" s="12" customFormat="1" ht="26.25" x14ac:dyDescent="0.2">
      <c r="B34" s="24" t="str">
        <f>D7</f>
        <v>Enter Project Name Here. Enter Due Date in the Gray Box Below.</v>
      </c>
      <c r="C34" s="25"/>
    </row>
    <row r="35" spans="2:32" s="12" customFormat="1" ht="25.5" x14ac:dyDescent="0.2">
      <c r="B35" s="21"/>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row>
    <row r="49" spans="1:32" ht="12.75" x14ac:dyDescent="0.2"/>
    <row r="50" spans="1:32" s="13" customFormat="1" ht="12.75" x14ac:dyDescent="0.2">
      <c r="A50" s="1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1:32" ht="18" hidden="1" x14ac:dyDescent="0.25">
      <c r="B51" s="23" t="s">
        <v>52</v>
      </c>
      <c r="C51" s="12"/>
      <c r="D51" s="12"/>
    </row>
    <row r="52" spans="1:32" ht="12.75" hidden="1" x14ac:dyDescent="0.2">
      <c r="B52" s="12"/>
      <c r="C52" s="12"/>
      <c r="D52" s="12"/>
    </row>
    <row r="53" spans="1:32" ht="12.75" hidden="1" x14ac:dyDescent="0.2">
      <c r="B53" s="11" t="s">
        <v>48</v>
      </c>
      <c r="C53" s="11" t="s">
        <v>49</v>
      </c>
      <c r="D53" s="10" t="s">
        <v>50</v>
      </c>
      <c r="E53" s="4" t="s">
        <v>51</v>
      </c>
    </row>
    <row r="54" spans="1:32" ht="12.75" hidden="1" x14ac:dyDescent="0.2">
      <c r="B54" s="8">
        <f>E$11</f>
        <v>41498</v>
      </c>
      <c r="C54" s="7" t="str">
        <f>$C$11</f>
        <v>Collect Requirements</v>
      </c>
      <c r="D54" s="9">
        <v>25</v>
      </c>
      <c r="E54" s="4">
        <v>1</v>
      </c>
    </row>
    <row r="55" spans="1:32" ht="12.75" hidden="1" x14ac:dyDescent="0.2">
      <c r="B55" s="8">
        <f>E$12</f>
        <v>41502</v>
      </c>
      <c r="C55" s="7" t="str">
        <f>$C$12</f>
        <v>Develop Briefing</v>
      </c>
      <c r="D55" s="6">
        <v>15</v>
      </c>
      <c r="E55" s="5">
        <f>1</f>
        <v>1</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12.75" hidden="1" x14ac:dyDescent="0.2">
      <c r="B56" s="8">
        <f>E$13</f>
        <v>41505</v>
      </c>
      <c r="C56" s="7" t="str">
        <f>$C$13</f>
        <v>Internal Client Approval of Brief</v>
      </c>
      <c r="D56" s="6">
        <v>-25</v>
      </c>
      <c r="E56" s="5">
        <f>1</f>
        <v>1</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12.75" hidden="1" x14ac:dyDescent="0.2">
      <c r="B57" s="8">
        <f>E$14</f>
        <v>41507</v>
      </c>
      <c r="C57" s="7" t="str">
        <f>$C$14</f>
        <v>Schedule Development / Estimate</v>
      </c>
      <c r="D57" s="6">
        <v>-15</v>
      </c>
      <c r="E57" s="5">
        <f>1</f>
        <v>1</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ht="12.75" hidden="1" x14ac:dyDescent="0.2">
      <c r="B58" s="8">
        <f>E$15</f>
        <v>41509</v>
      </c>
      <c r="C58" s="7" t="str">
        <f>$C$15</f>
        <v>Schedule &amp; Estimate Approval</v>
      </c>
      <c r="D58" s="6">
        <v>25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2.75" hidden="1" x14ac:dyDescent="0.2">
      <c r="B59" s="8">
        <f>E$16</f>
        <v>41514</v>
      </c>
      <c r="C59" s="7" t="str">
        <f>$C$16</f>
        <v>Briefing Meeting</v>
      </c>
      <c r="D59" s="6">
        <v>15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12.75" hidden="1" x14ac:dyDescent="0.2">
      <c r="B60" s="8">
        <f>E$18</f>
        <v>41521</v>
      </c>
      <c r="C60" s="7" t="str">
        <f>$C$18</f>
        <v>Initial Concepts: Draft 1</v>
      </c>
      <c r="D60" s="6">
        <v>-15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12.75" hidden="1" x14ac:dyDescent="0.2">
      <c r="B61" s="8">
        <f>E$19</f>
        <v>41523</v>
      </c>
      <c r="C61" s="7" t="str">
        <f>$C$19</f>
        <v>Review &amp; Feedback on creative</v>
      </c>
      <c r="D61" s="6">
        <v>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E$20</f>
        <v>41528</v>
      </c>
      <c r="C62" s="7" t="str">
        <f>$C$20</f>
        <v>Draft 2</v>
      </c>
      <c r="D62" s="6">
        <v>-5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E$21</f>
        <v>41530</v>
      </c>
      <c r="C63" s="7" t="str">
        <f>$C$21</f>
        <v>Review &amp; Feedback on creative(Internal/External)</v>
      </c>
      <c r="D63" s="6">
        <v>25</v>
      </c>
      <c r="E63" s="5">
        <f>1</f>
        <v>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12.75" hidden="1" x14ac:dyDescent="0.2">
      <c r="B64" s="8">
        <f>E$22</f>
        <v>41533</v>
      </c>
      <c r="C64" s="7" t="str">
        <f>$C$22</f>
        <v>Draft 3</v>
      </c>
      <c r="D64" s="6">
        <v>-10</v>
      </c>
      <c r="E64" s="5">
        <f>1</f>
        <v>1</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2:32" ht="12.75" hidden="1" x14ac:dyDescent="0.2">
      <c r="B65" s="8">
        <f>E$23</f>
        <v>41535</v>
      </c>
      <c r="C65" s="7" t="str">
        <f>$C$23</f>
        <v>Review with Internal Stakeholders</v>
      </c>
      <c r="D65" s="6">
        <v>15</v>
      </c>
      <c r="E65" s="5">
        <f>1</f>
        <v>1</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2:32" ht="12.75" hidden="1" x14ac:dyDescent="0.2">
      <c r="B66" s="8">
        <f>E$24</f>
        <v>41536</v>
      </c>
      <c r="C66" s="7" t="str">
        <f>$C$24</f>
        <v>Final Revisions</v>
      </c>
      <c r="D66" s="16">
        <v>-25</v>
      </c>
      <c r="E66" s="17">
        <f>1</f>
        <v>1</v>
      </c>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ht="12.75" hidden="1" x14ac:dyDescent="0.2">
      <c r="B67" s="8">
        <f>E$26</f>
        <v>41537</v>
      </c>
      <c r="C67" s="7" t="str">
        <f>$C$26</f>
        <v>Production Files to Printer</v>
      </c>
      <c r="D67" s="18">
        <v>-5</v>
      </c>
      <c r="E67" s="19">
        <f>1</f>
        <v>1</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ht="12.75" hidden="1" x14ac:dyDescent="0.2">
      <c r="B68" s="8">
        <f>E$27</f>
        <v>41540</v>
      </c>
      <c r="C68" s="7" t="str">
        <f>$C$27</f>
        <v>Proofs</v>
      </c>
      <c r="D68" s="18">
        <v>25</v>
      </c>
      <c r="E68" s="19">
        <f>1</f>
        <v>1</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2:32" ht="12.75" hidden="1" x14ac:dyDescent="0.2">
      <c r="B69" s="8">
        <f>E$28</f>
        <v>41544</v>
      </c>
      <c r="C69" s="7" t="str">
        <f>$C$28</f>
        <v>Production</v>
      </c>
      <c r="D69" s="18">
        <v>15</v>
      </c>
      <c r="E69" s="19">
        <f>1</f>
        <v>1</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ht="12.75" hidden="1" x14ac:dyDescent="0.2">
      <c r="B70" s="8">
        <f>E$29</f>
        <v>41547</v>
      </c>
      <c r="C70" s="7" t="str">
        <f>$C$29</f>
        <v>Samples to Client</v>
      </c>
      <c r="D70" s="18">
        <v>-15</v>
      </c>
      <c r="E70" s="19">
        <f>1</f>
        <v>1</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ht="12.75" hidden="1" x14ac:dyDescent="0.2">
      <c r="B71" s="8">
        <f>E$32</f>
        <v>41548</v>
      </c>
      <c r="C71" s="7" t="str">
        <f>$C$32</f>
        <v>Delivery to Facility</v>
      </c>
      <c r="D71" s="18">
        <v>10</v>
      </c>
      <c r="E71" s="19">
        <f>1</f>
        <v>1</v>
      </c>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ht="12.75" hidden="1" x14ac:dyDescent="0.2">
      <c r="B72" s="8"/>
      <c r="C72" s="7"/>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2:32" ht="12.75" hidden="1" x14ac:dyDescent="0.2">
      <c r="B73" s="14"/>
      <c r="C73" s="15"/>
      <c r="D73" s="16"/>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ht="12.75" hidden="1" x14ac:dyDescent="0.2">
      <c r="B74" s="8"/>
      <c r="C74" s="7"/>
      <c r="D74" s="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2:32" ht="12.75" hidden="1" x14ac:dyDescent="0.2">
      <c r="B75" s="14"/>
      <c r="C75" s="15"/>
      <c r="D75" s="16"/>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7" spans="2:32" s="12" customFormat="1" ht="26.25" x14ac:dyDescent="0.2">
      <c r="B77" s="24" t="str">
        <f>G7</f>
        <v>Enter Project Name Here. Enter Due Date in the Gray Box Below.</v>
      </c>
      <c r="C77" s="25"/>
    </row>
    <row r="78" spans="2:32" s="12" customFormat="1" ht="25.5" x14ac:dyDescent="0.2">
      <c r="B78" s="21"/>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row>
    <row r="92" spans="1:32" ht="12.75" x14ac:dyDescent="0.2"/>
    <row r="93" spans="1:32" s="13" customFormat="1" ht="12.75" x14ac:dyDescent="0.2">
      <c r="A93" s="1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8" hidden="1" x14ac:dyDescent="0.25">
      <c r="B94" s="23" t="s">
        <v>52</v>
      </c>
      <c r="C94" s="12"/>
      <c r="D94" s="12"/>
    </row>
    <row r="95" spans="1:32" ht="12.75" hidden="1" x14ac:dyDescent="0.2">
      <c r="B95" s="12"/>
      <c r="C95" s="12"/>
      <c r="D95" s="12"/>
    </row>
    <row r="96" spans="1:32" ht="12.75" hidden="1" x14ac:dyDescent="0.2">
      <c r="B96" s="11" t="s">
        <v>48</v>
      </c>
      <c r="C96" s="11" t="s">
        <v>49</v>
      </c>
      <c r="D96" s="10" t="s">
        <v>50</v>
      </c>
      <c r="E96" s="4" t="s">
        <v>51</v>
      </c>
    </row>
    <row r="97" spans="2:32" ht="12.75" hidden="1" x14ac:dyDescent="0.2">
      <c r="B97" s="8">
        <f>H$11</f>
        <v>41463</v>
      </c>
      <c r="C97" s="7" t="str">
        <f>$C$11</f>
        <v>Collect Requirements</v>
      </c>
      <c r="D97" s="9">
        <v>25</v>
      </c>
      <c r="E97" s="4">
        <v>1</v>
      </c>
    </row>
    <row r="98" spans="2:32" ht="12.75" hidden="1" x14ac:dyDescent="0.2">
      <c r="B98" s="8">
        <f>H$12</f>
        <v>41467</v>
      </c>
      <c r="C98" s="7" t="str">
        <f>$C$12</f>
        <v>Develop Briefing</v>
      </c>
      <c r="D98" s="6">
        <v>15</v>
      </c>
      <c r="E98" s="5">
        <f>1</f>
        <v>1</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ht="12.75" hidden="1" x14ac:dyDescent="0.2">
      <c r="B99" s="8">
        <f>H$13</f>
        <v>41470</v>
      </c>
      <c r="C99" s="7" t="str">
        <f>$C$13</f>
        <v>Internal Client Approval of Brief</v>
      </c>
      <c r="D99" s="6">
        <v>-25</v>
      </c>
      <c r="E99" s="5">
        <f>1</f>
        <v>1</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ht="12.75" hidden="1" x14ac:dyDescent="0.2">
      <c r="B100" s="8">
        <f>H$14</f>
        <v>41472</v>
      </c>
      <c r="C100" s="7" t="str">
        <f>$C$14</f>
        <v>Schedule Development / Estimate</v>
      </c>
      <c r="D100" s="6">
        <v>-15</v>
      </c>
      <c r="E100" s="5">
        <f>1</f>
        <v>1</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ht="12.75" hidden="1" x14ac:dyDescent="0.2">
      <c r="B101" s="8">
        <f>H$15</f>
        <v>41474</v>
      </c>
      <c r="C101" s="7" t="str">
        <f>$C$15</f>
        <v>Schedule &amp; Estimate Approval</v>
      </c>
      <c r="D101" s="6">
        <v>25</v>
      </c>
      <c r="E101" s="5">
        <f>1</f>
        <v>1</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ht="12.75" hidden="1" x14ac:dyDescent="0.2">
      <c r="B102" s="8">
        <f>H$16</f>
        <v>41479</v>
      </c>
      <c r="C102" s="7" t="str">
        <f>$C$16</f>
        <v>Briefing Meeting</v>
      </c>
      <c r="D102" s="6">
        <v>15</v>
      </c>
      <c r="E102" s="5">
        <f>1</f>
        <v>1</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2:32" ht="12.75" hidden="1" x14ac:dyDescent="0.2">
      <c r="B103" s="8">
        <f>H$18</f>
        <v>41486</v>
      </c>
      <c r="C103" s="7" t="str">
        <f>$C$18</f>
        <v>Initial Concepts: Draft 1</v>
      </c>
      <c r="D103" s="6">
        <v>-15</v>
      </c>
      <c r="E103" s="5">
        <f>1</f>
        <v>1</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2:32" ht="12.75" hidden="1" x14ac:dyDescent="0.2">
      <c r="B104" s="8">
        <f>H$19</f>
        <v>41488</v>
      </c>
      <c r="C104" s="7" t="str">
        <f>$C$19</f>
        <v>Review &amp; Feedback on creative</v>
      </c>
      <c r="D104" s="6">
        <v>5</v>
      </c>
      <c r="E104" s="5">
        <f>1</f>
        <v>1</v>
      </c>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2:32" ht="12.75" hidden="1" x14ac:dyDescent="0.2">
      <c r="B105" s="8">
        <f>H$20</f>
        <v>41495</v>
      </c>
      <c r="C105" s="7" t="str">
        <f>$C$20</f>
        <v>Draft 2</v>
      </c>
      <c r="D105" s="6">
        <v>-5</v>
      </c>
      <c r="E105" s="5">
        <f>1</f>
        <v>1</v>
      </c>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2:32" ht="12.75" hidden="1" x14ac:dyDescent="0.2">
      <c r="B106" s="8">
        <f>H$21</f>
        <v>41499</v>
      </c>
      <c r="C106" s="7" t="str">
        <f>$C$21</f>
        <v>Review &amp; Feedback on creative(Internal/External)</v>
      </c>
      <c r="D106" s="6">
        <v>25</v>
      </c>
      <c r="E106" s="5">
        <f>1</f>
        <v>1</v>
      </c>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2:32" ht="12.75" hidden="1" x14ac:dyDescent="0.2">
      <c r="B107" s="8">
        <f>H$22</f>
        <v>41502</v>
      </c>
      <c r="C107" s="7" t="str">
        <f>$C$22</f>
        <v>Draft 3</v>
      </c>
      <c r="D107" s="6">
        <v>-10</v>
      </c>
      <c r="E107" s="5">
        <f>1</f>
        <v>1</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2:32" ht="12.75" hidden="1" x14ac:dyDescent="0.2">
      <c r="B108" s="8">
        <f>H$23</f>
        <v>41505</v>
      </c>
      <c r="C108" s="7" t="str">
        <f>$C$23</f>
        <v>Review with Internal Stakeholders</v>
      </c>
      <c r="D108" s="6">
        <v>15</v>
      </c>
      <c r="E108" s="5">
        <f>1</f>
        <v>1</v>
      </c>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row>
    <row r="109" spans="2:32" ht="12.75" hidden="1" x14ac:dyDescent="0.2">
      <c r="B109" s="8">
        <f>H$24</f>
        <v>41506</v>
      </c>
      <c r="C109" s="7" t="str">
        <f>$C$24</f>
        <v>Final Revisions</v>
      </c>
      <c r="D109" s="16">
        <v>-25</v>
      </c>
      <c r="E109" s="17">
        <f>1</f>
        <v>1</v>
      </c>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row>
    <row r="110" spans="2:32" ht="12.75" hidden="1" x14ac:dyDescent="0.2">
      <c r="B110" s="8">
        <f>H$26</f>
        <v>41507</v>
      </c>
      <c r="C110" s="7" t="str">
        <f>$C$26</f>
        <v>Production Files to Printer</v>
      </c>
      <c r="D110" s="18">
        <v>-5</v>
      </c>
      <c r="E110" s="19">
        <f>1</f>
        <v>1</v>
      </c>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row>
    <row r="111" spans="2:32" ht="12.75" hidden="1" x14ac:dyDescent="0.2">
      <c r="B111" s="8">
        <f>H$27</f>
        <v>41509</v>
      </c>
      <c r="C111" s="7" t="str">
        <f>$C$27</f>
        <v>Proofs</v>
      </c>
      <c r="D111" s="18">
        <v>25</v>
      </c>
      <c r="E111" s="19">
        <f>1</f>
        <v>1</v>
      </c>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row>
    <row r="112" spans="2:32" ht="12.75" hidden="1" x14ac:dyDescent="0.2">
      <c r="B112" s="8">
        <f>H$28</f>
        <v>41514</v>
      </c>
      <c r="C112" s="7" t="str">
        <f>$C$28</f>
        <v>Production</v>
      </c>
      <c r="D112" s="18">
        <v>15</v>
      </c>
      <c r="E112" s="19">
        <f>1</f>
        <v>1</v>
      </c>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row>
    <row r="113" spans="2:32" ht="12.75" hidden="1" x14ac:dyDescent="0.2">
      <c r="B113" s="8">
        <f>H$29</f>
        <v>41516</v>
      </c>
      <c r="C113" s="7" t="str">
        <f>$C$29</f>
        <v>Samples to Client</v>
      </c>
      <c r="D113" s="18">
        <v>-15</v>
      </c>
      <c r="E113" s="19">
        <f>1</f>
        <v>1</v>
      </c>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row>
    <row r="114" spans="2:32" ht="12.75" hidden="1" x14ac:dyDescent="0.2">
      <c r="B114" s="8">
        <f>H$32</f>
        <v>41518</v>
      </c>
      <c r="C114" s="7" t="str">
        <f>$C$32</f>
        <v>Delivery to Facility</v>
      </c>
      <c r="D114" s="18">
        <v>10</v>
      </c>
      <c r="E114" s="19">
        <f>1</f>
        <v>1</v>
      </c>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row>
    <row r="115" spans="2:32" ht="12.75" hidden="1" x14ac:dyDescent="0.2">
      <c r="B115" s="8"/>
      <c r="C115" s="7"/>
      <c r="D115" s="6"/>
      <c r="E115" s="5"/>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2:32" ht="12.75" hidden="1" x14ac:dyDescent="0.2">
      <c r="B116" s="14"/>
      <c r="C116" s="15"/>
      <c r="D116" s="16"/>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2:32" ht="12.75" x14ac:dyDescent="0.2">
      <c r="B117" s="8"/>
      <c r="C117" s="7"/>
      <c r="D117" s="6"/>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2:32" s="12" customFormat="1" ht="26.25" x14ac:dyDescent="0.2">
      <c r="B118" s="24" t="str">
        <f>J7</f>
        <v>Enter Project Name Here. Enter Due Date in the Gray Box Below.</v>
      </c>
      <c r="C118" s="25"/>
    </row>
    <row r="119" spans="2:32" s="12" customFormat="1" ht="25.5" x14ac:dyDescent="0.2">
      <c r="B119" s="2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row>
    <row r="133" spans="1:32" ht="12.75" x14ac:dyDescent="0.2"/>
    <row r="134" spans="1:32" s="13" customFormat="1" ht="12.75" x14ac:dyDescent="0.2">
      <c r="A134" s="1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spans="1:32" ht="18" hidden="1" x14ac:dyDescent="0.25">
      <c r="B135" s="23" t="s">
        <v>52</v>
      </c>
      <c r="C135" s="12"/>
      <c r="D135" s="12"/>
    </row>
    <row r="136" spans="1:32" ht="12.75" hidden="1" x14ac:dyDescent="0.2">
      <c r="B136" s="12"/>
      <c r="C136" s="12"/>
      <c r="D136" s="12"/>
    </row>
    <row r="137" spans="1:32" ht="12.75" hidden="1" x14ac:dyDescent="0.2">
      <c r="B137" s="11" t="s">
        <v>48</v>
      </c>
      <c r="C137" s="11" t="s">
        <v>49</v>
      </c>
      <c r="D137" s="10" t="s">
        <v>50</v>
      </c>
      <c r="E137" s="4" t="s">
        <v>51</v>
      </c>
    </row>
    <row r="138" spans="1:32" ht="12.75" hidden="1" x14ac:dyDescent="0.2">
      <c r="B138" s="8">
        <f>K$11</f>
        <v>41554</v>
      </c>
      <c r="C138" s="7" t="str">
        <f>$C$11</f>
        <v>Collect Requirements</v>
      </c>
      <c r="D138" s="9">
        <v>25</v>
      </c>
      <c r="E138" s="4">
        <v>1</v>
      </c>
    </row>
    <row r="139" spans="1:32" ht="12.75" hidden="1" x14ac:dyDescent="0.2">
      <c r="B139" s="8">
        <f>K$12</f>
        <v>41558</v>
      </c>
      <c r="C139" s="7" t="str">
        <f>$C$12</f>
        <v>Develop Briefing</v>
      </c>
      <c r="D139" s="6">
        <v>15</v>
      </c>
      <c r="E139" s="5">
        <f>1</f>
        <v>1</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12.75" hidden="1" x14ac:dyDescent="0.2">
      <c r="B140" s="8">
        <f>K$13</f>
        <v>41561</v>
      </c>
      <c r="C140" s="7" t="str">
        <f>$C$13</f>
        <v>Internal Client Approval of Brief</v>
      </c>
      <c r="D140" s="6">
        <v>-25</v>
      </c>
      <c r="E140" s="5">
        <f>1</f>
        <v>1</v>
      </c>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12.75" hidden="1" x14ac:dyDescent="0.2">
      <c r="B141" s="8">
        <f>K$14</f>
        <v>41563</v>
      </c>
      <c r="C141" s="7" t="str">
        <f>$C$14</f>
        <v>Schedule Development / Estimate</v>
      </c>
      <c r="D141" s="6">
        <v>-15</v>
      </c>
      <c r="E141" s="5">
        <f>1</f>
        <v>1</v>
      </c>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2.75" hidden="1" x14ac:dyDescent="0.2">
      <c r="B142" s="8">
        <f>K$15</f>
        <v>41565</v>
      </c>
      <c r="C142" s="7" t="str">
        <f>$C$15</f>
        <v>Schedule &amp; Estimate Approval</v>
      </c>
      <c r="D142" s="6">
        <v>25</v>
      </c>
      <c r="E142" s="5">
        <f>1</f>
        <v>1</v>
      </c>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12.75" hidden="1" x14ac:dyDescent="0.2">
      <c r="B143" s="8">
        <f>K$16</f>
        <v>41570</v>
      </c>
      <c r="C143" s="7" t="str">
        <f>$C$16</f>
        <v>Briefing Meeting</v>
      </c>
      <c r="D143" s="6">
        <v>15</v>
      </c>
      <c r="E143" s="5">
        <f>1</f>
        <v>1</v>
      </c>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2.75" hidden="1" x14ac:dyDescent="0.2">
      <c r="B144" s="8">
        <f>K$18</f>
        <v>41577</v>
      </c>
      <c r="C144" s="7" t="str">
        <f>$C$18</f>
        <v>Initial Concepts: Draft 1</v>
      </c>
      <c r="D144" s="6">
        <v>-15</v>
      </c>
      <c r="E144" s="5">
        <f>1</f>
        <v>1</v>
      </c>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2:32" ht="12.75" hidden="1" x14ac:dyDescent="0.2">
      <c r="B145" s="8">
        <f>K$19</f>
        <v>41579</v>
      </c>
      <c r="C145" s="7" t="str">
        <f>$C$19</f>
        <v>Review &amp; Feedback on creative</v>
      </c>
      <c r="D145" s="6">
        <v>5</v>
      </c>
      <c r="E145" s="5">
        <f>1</f>
        <v>1</v>
      </c>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2:32" ht="12.75" hidden="1" x14ac:dyDescent="0.2">
      <c r="B146" s="8">
        <f>K$20</f>
        <v>41584</v>
      </c>
      <c r="C146" s="7" t="str">
        <f>$C$20</f>
        <v>Draft 2</v>
      </c>
      <c r="D146" s="6">
        <v>-5</v>
      </c>
      <c r="E146" s="5">
        <f>1</f>
        <v>1</v>
      </c>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2:32" ht="12.75" hidden="1" x14ac:dyDescent="0.2">
      <c r="B147" s="8">
        <f>K$21</f>
        <v>41586</v>
      </c>
      <c r="C147" s="7" t="str">
        <f>$C$21</f>
        <v>Review &amp; Feedback on creative(Internal/External)</v>
      </c>
      <c r="D147" s="6">
        <v>25</v>
      </c>
      <c r="E147" s="5">
        <f>1</f>
        <v>1</v>
      </c>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2:32" ht="12.75" hidden="1" x14ac:dyDescent="0.2">
      <c r="B148" s="8">
        <f>K$22</f>
        <v>41589</v>
      </c>
      <c r="C148" s="7" t="str">
        <f>$C$22</f>
        <v>Draft 3</v>
      </c>
      <c r="D148" s="6">
        <v>-10</v>
      </c>
      <c r="E148" s="5">
        <f>1</f>
        <v>1</v>
      </c>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2:32" ht="12.75" hidden="1" x14ac:dyDescent="0.2">
      <c r="B149" s="8">
        <f>K$23</f>
        <v>41591</v>
      </c>
      <c r="C149" s="7" t="str">
        <f>$C$23</f>
        <v>Review with Internal Stakeholders</v>
      </c>
      <c r="D149" s="6">
        <v>15</v>
      </c>
      <c r="E149" s="5">
        <f>1</f>
        <v>1</v>
      </c>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2:32" ht="12.75" hidden="1" x14ac:dyDescent="0.2">
      <c r="B150" s="8">
        <f>K$24</f>
        <v>41592</v>
      </c>
      <c r="C150" s="7" t="str">
        <f>$C$24</f>
        <v>Final Revisions</v>
      </c>
      <c r="D150" s="16">
        <v>-25</v>
      </c>
      <c r="E150" s="17">
        <f>1</f>
        <v>1</v>
      </c>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2:32" ht="12.75" hidden="1" x14ac:dyDescent="0.2">
      <c r="B151" s="8">
        <f>K$26</f>
        <v>41593</v>
      </c>
      <c r="C151" s="7" t="str">
        <f>$C$26</f>
        <v>Production Files to Printer</v>
      </c>
      <c r="D151" s="18">
        <v>-5</v>
      </c>
      <c r="E151" s="19">
        <f>1</f>
        <v>1</v>
      </c>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2:32" ht="12.75" hidden="1" x14ac:dyDescent="0.2">
      <c r="B152" s="8">
        <f>K$27</f>
        <v>41596</v>
      </c>
      <c r="C152" s="7" t="str">
        <f>$C$27</f>
        <v>Proofs</v>
      </c>
      <c r="D152" s="18">
        <v>25</v>
      </c>
      <c r="E152" s="19">
        <f>1</f>
        <v>1</v>
      </c>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row>
    <row r="153" spans="2:32" ht="12.75" hidden="1" x14ac:dyDescent="0.2">
      <c r="B153" s="8">
        <f>K$28</f>
        <v>41600</v>
      </c>
      <c r="C153" s="7" t="str">
        <f>$C$28</f>
        <v>Production</v>
      </c>
      <c r="D153" s="18">
        <v>15</v>
      </c>
      <c r="E153" s="19">
        <f>1</f>
        <v>1</v>
      </c>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row>
    <row r="154" spans="2:32" ht="12.75" hidden="1" x14ac:dyDescent="0.2">
      <c r="B154" s="8">
        <f>K$29</f>
        <v>41603</v>
      </c>
      <c r="C154" s="7" t="str">
        <f>$C$29</f>
        <v>Samples to Client</v>
      </c>
      <c r="D154" s="18">
        <v>-15</v>
      </c>
      <c r="E154" s="19">
        <f>1</f>
        <v>1</v>
      </c>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2:32" ht="12.75" hidden="1" x14ac:dyDescent="0.2">
      <c r="B155" s="8">
        <f>K$32</f>
        <v>41603</v>
      </c>
      <c r="C155" s="7" t="str">
        <f>$C$32</f>
        <v>Delivery to Facility</v>
      </c>
      <c r="D155" s="18">
        <v>10</v>
      </c>
      <c r="E155" s="19">
        <f>1</f>
        <v>1</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2:32" ht="12.75" hidden="1" x14ac:dyDescent="0.2"/>
    <row r="157" spans="2:32" ht="12.75" hidden="1" x14ac:dyDescent="0.2"/>
    <row r="159" spans="2:32" s="12" customFormat="1" ht="26.25" x14ac:dyDescent="0.2">
      <c r="B159" s="24" t="str">
        <f>M7</f>
        <v>Enter Project Name Here. Enter Due Date in the Gray Box Below.</v>
      </c>
      <c r="C159" s="25"/>
    </row>
    <row r="160" spans="2:32" s="12" customFormat="1" ht="25.5" x14ac:dyDescent="0.2">
      <c r="B160" s="21"/>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row>
    <row r="174" spans="1:32" ht="12.75" x14ac:dyDescent="0.2"/>
    <row r="175" spans="1:32" s="13" customFormat="1" ht="12.75" x14ac:dyDescent="0.2">
      <c r="A175" s="1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row>
    <row r="176" spans="1:32" ht="18" hidden="1" x14ac:dyDescent="0.25">
      <c r="B176" s="23" t="s">
        <v>52</v>
      </c>
      <c r="C176" s="12"/>
      <c r="D176" s="12"/>
    </row>
    <row r="177" spans="2:32" ht="12.75" hidden="1" x14ac:dyDescent="0.2">
      <c r="B177" s="12"/>
      <c r="C177" s="12"/>
      <c r="D177" s="12"/>
    </row>
    <row r="178" spans="2:32" ht="12.75" hidden="1" x14ac:dyDescent="0.2">
      <c r="B178" s="11" t="s">
        <v>48</v>
      </c>
      <c r="C178" s="11" t="s">
        <v>49</v>
      </c>
      <c r="D178" s="10" t="s">
        <v>50</v>
      </c>
      <c r="E178" s="4" t="s">
        <v>51</v>
      </c>
    </row>
    <row r="179" spans="2:32" ht="12.75" hidden="1" x14ac:dyDescent="0.2">
      <c r="B179" s="8">
        <f>N$11</f>
        <v>41561</v>
      </c>
      <c r="C179" s="7" t="str">
        <f>$C$11</f>
        <v>Collect Requirements</v>
      </c>
      <c r="D179" s="9">
        <v>25</v>
      </c>
      <c r="E179" s="4">
        <v>1</v>
      </c>
    </row>
    <row r="180" spans="2:32" ht="12.75" hidden="1" x14ac:dyDescent="0.2">
      <c r="B180" s="8">
        <f>N$12</f>
        <v>41565</v>
      </c>
      <c r="C180" s="7" t="str">
        <f>$C$12</f>
        <v>Develop Briefing</v>
      </c>
      <c r="D180" s="6">
        <v>15</v>
      </c>
      <c r="E180" s="5">
        <f>1</f>
        <v>1</v>
      </c>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2:32" ht="12.75" hidden="1" x14ac:dyDescent="0.2">
      <c r="B181" s="8">
        <f>N$13</f>
        <v>41568</v>
      </c>
      <c r="C181" s="7" t="str">
        <f>$C$13</f>
        <v>Internal Client Approval of Brief</v>
      </c>
      <c r="D181" s="6">
        <v>-25</v>
      </c>
      <c r="E181" s="5">
        <f>1</f>
        <v>1</v>
      </c>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2:32" ht="12.75" hidden="1" x14ac:dyDescent="0.2">
      <c r="B182" s="8">
        <f>N$14</f>
        <v>41570</v>
      </c>
      <c r="C182" s="7" t="str">
        <f>$C$14</f>
        <v>Schedule Development / Estimate</v>
      </c>
      <c r="D182" s="6">
        <v>-15</v>
      </c>
      <c r="E182" s="5">
        <f>1</f>
        <v>1</v>
      </c>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2:32" ht="12.75" hidden="1" x14ac:dyDescent="0.2">
      <c r="B183" s="8">
        <f>N$15</f>
        <v>41572</v>
      </c>
      <c r="C183" s="7" t="str">
        <f>$C$15</f>
        <v>Schedule &amp; Estimate Approval</v>
      </c>
      <c r="D183" s="6">
        <v>25</v>
      </c>
      <c r="E183" s="5">
        <f>1</f>
        <v>1</v>
      </c>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2:32" ht="12.75" hidden="1" x14ac:dyDescent="0.2">
      <c r="B184" s="8">
        <f>N$16</f>
        <v>41577</v>
      </c>
      <c r="C184" s="7" t="str">
        <f>$C$16</f>
        <v>Briefing Meeting</v>
      </c>
      <c r="D184" s="6">
        <v>15</v>
      </c>
      <c r="E184" s="5">
        <f>1</f>
        <v>1</v>
      </c>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2:32" ht="12.75" hidden="1" x14ac:dyDescent="0.2">
      <c r="B185" s="8">
        <f>N$18</f>
        <v>41584</v>
      </c>
      <c r="C185" s="7" t="str">
        <f>$C$18</f>
        <v>Initial Concepts: Draft 1</v>
      </c>
      <c r="D185" s="6">
        <v>-15</v>
      </c>
      <c r="E185" s="5">
        <f>1</f>
        <v>1</v>
      </c>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2:32" ht="12.75" hidden="1" x14ac:dyDescent="0.2">
      <c r="B186" s="8">
        <f>N$19</f>
        <v>41586</v>
      </c>
      <c r="C186" s="7" t="str">
        <f>$C$19</f>
        <v>Review &amp; Feedback on creative</v>
      </c>
      <c r="D186" s="6">
        <v>5</v>
      </c>
      <c r="E186" s="5">
        <f>1</f>
        <v>1</v>
      </c>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2:32" ht="12.75" hidden="1" x14ac:dyDescent="0.2">
      <c r="B187" s="8">
        <f>N$20</f>
        <v>41591</v>
      </c>
      <c r="C187" s="7" t="str">
        <f>$C$20</f>
        <v>Draft 2</v>
      </c>
      <c r="D187" s="6">
        <v>-5</v>
      </c>
      <c r="E187" s="5">
        <f>1</f>
        <v>1</v>
      </c>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2:32" ht="12.75" hidden="1" x14ac:dyDescent="0.2">
      <c r="B188" s="8">
        <f>N$21</f>
        <v>41593</v>
      </c>
      <c r="C188" s="7" t="str">
        <f>$C$21</f>
        <v>Review &amp; Feedback on creative(Internal/External)</v>
      </c>
      <c r="D188" s="6">
        <v>25</v>
      </c>
      <c r="E188" s="5">
        <f>1</f>
        <v>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2:32" ht="12.75" hidden="1" x14ac:dyDescent="0.2">
      <c r="B189" s="8">
        <f>N$22</f>
        <v>41596</v>
      </c>
      <c r="C189" s="7" t="str">
        <f>$C$22</f>
        <v>Draft 3</v>
      </c>
      <c r="D189" s="6">
        <v>-10</v>
      </c>
      <c r="E189" s="5">
        <f>1</f>
        <v>1</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2:32" ht="12.75" hidden="1" x14ac:dyDescent="0.2">
      <c r="B190" s="8">
        <f>N$23</f>
        <v>41598</v>
      </c>
      <c r="C190" s="7" t="str">
        <f>$C$23</f>
        <v>Review with Internal Stakeholders</v>
      </c>
      <c r="D190" s="6">
        <v>15</v>
      </c>
      <c r="E190" s="5">
        <f>1</f>
        <v>1</v>
      </c>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2:32" ht="12.75" hidden="1" x14ac:dyDescent="0.2">
      <c r="B191" s="8">
        <f>N$24</f>
        <v>41599</v>
      </c>
      <c r="C191" s="7" t="str">
        <f>$C$24</f>
        <v>Final Revisions</v>
      </c>
      <c r="D191" s="16">
        <v>-25</v>
      </c>
      <c r="E191" s="17">
        <f>1</f>
        <v>1</v>
      </c>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2:32" ht="12.75" hidden="1" x14ac:dyDescent="0.2">
      <c r="B192" s="8">
        <f>N$26</f>
        <v>41600</v>
      </c>
      <c r="C192" s="7" t="str">
        <f>$C$26</f>
        <v>Production Files to Printer</v>
      </c>
      <c r="D192" s="18">
        <v>-5</v>
      </c>
      <c r="E192" s="19">
        <f>1</f>
        <v>1</v>
      </c>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2:32" ht="12.75" hidden="1" x14ac:dyDescent="0.2">
      <c r="B193" s="8">
        <f>N$27</f>
        <v>41603</v>
      </c>
      <c r="C193" s="7" t="str">
        <f>$C$27</f>
        <v>Proofs</v>
      </c>
      <c r="D193" s="18">
        <v>25</v>
      </c>
      <c r="E193" s="19">
        <f>1</f>
        <v>1</v>
      </c>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2:32" ht="12.75" hidden="1" x14ac:dyDescent="0.2">
      <c r="B194" s="8">
        <f>N$28</f>
        <v>41607</v>
      </c>
      <c r="C194" s="7" t="str">
        <f>$C$28</f>
        <v>Production</v>
      </c>
      <c r="D194" s="18">
        <v>15</v>
      </c>
      <c r="E194" s="19">
        <f>1</f>
        <v>1</v>
      </c>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2:32" ht="12.75" hidden="1" x14ac:dyDescent="0.2">
      <c r="B195" s="8">
        <f>N$29</f>
        <v>41610</v>
      </c>
      <c r="C195" s="7" t="str">
        <f>$C$29</f>
        <v>Samples to Client</v>
      </c>
      <c r="D195" s="18">
        <v>-15</v>
      </c>
      <c r="E195" s="19">
        <f>1</f>
        <v>1</v>
      </c>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row>
    <row r="196" spans="2:32" ht="12.75" hidden="1" x14ac:dyDescent="0.2">
      <c r="B196" s="8">
        <f>N$32</f>
        <v>41612</v>
      </c>
      <c r="C196" s="7" t="str">
        <f>$C$32</f>
        <v>Delivery to Facility</v>
      </c>
      <c r="D196" s="18">
        <v>10</v>
      </c>
      <c r="E196" s="19">
        <f>1</f>
        <v>1</v>
      </c>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row>
    <row r="197" spans="2:32" ht="12.75" hidden="1" x14ac:dyDescent="0.2"/>
    <row r="198" spans="2:32" ht="12.75" hidden="1" x14ac:dyDescent="0.2"/>
    <row r="200" spans="2:32" s="12" customFormat="1" ht="26.25" x14ac:dyDescent="0.2">
      <c r="B200" s="24" t="str">
        <f>P7</f>
        <v>Enter Project Name Here. Enter Due Date in the Gray Box Below.</v>
      </c>
      <c r="C200" s="25"/>
    </row>
    <row r="201" spans="2:32" s="12" customFormat="1" ht="25.5" x14ac:dyDescent="0.2">
      <c r="B201" s="21"/>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row>
    <row r="215" spans="1:32" ht="12.75" x14ac:dyDescent="0.2"/>
    <row r="216" spans="1:32" s="13" customFormat="1" ht="12.75" x14ac:dyDescent="0.2">
      <c r="A216" s="1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row>
    <row r="217" spans="1:32" ht="18" hidden="1" x14ac:dyDescent="0.25">
      <c r="B217" s="23" t="s">
        <v>52</v>
      </c>
      <c r="C217" s="12"/>
      <c r="D217" s="12"/>
    </row>
    <row r="218" spans="1:32" ht="12.75" hidden="1" x14ac:dyDescent="0.2">
      <c r="B218" s="12"/>
      <c r="C218" s="12"/>
      <c r="D218" s="12"/>
    </row>
    <row r="219" spans="1:32" ht="12.75" hidden="1" x14ac:dyDescent="0.2">
      <c r="B219" s="11" t="s">
        <v>48</v>
      </c>
      <c r="C219" s="11" t="s">
        <v>49</v>
      </c>
      <c r="D219" s="10" t="s">
        <v>50</v>
      </c>
      <c r="E219" s="4" t="s">
        <v>51</v>
      </c>
    </row>
    <row r="220" spans="1:32" ht="12.75" hidden="1" x14ac:dyDescent="0.2">
      <c r="B220" s="8">
        <f>Q$11</f>
        <v>41295</v>
      </c>
      <c r="C220" s="7" t="str">
        <f>$C$11</f>
        <v>Collect Requirements</v>
      </c>
      <c r="D220" s="9">
        <v>25</v>
      </c>
      <c r="E220" s="4">
        <v>1</v>
      </c>
    </row>
    <row r="221" spans="1:32" ht="12.75" hidden="1" x14ac:dyDescent="0.2">
      <c r="B221" s="8">
        <f>Q$12</f>
        <v>41299</v>
      </c>
      <c r="C221" s="7" t="str">
        <f>$C$12</f>
        <v>Develop Briefing</v>
      </c>
      <c r="D221" s="6">
        <v>15</v>
      </c>
      <c r="E221" s="5">
        <f>1</f>
        <v>1</v>
      </c>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12.75" hidden="1" x14ac:dyDescent="0.2">
      <c r="B222" s="8">
        <f>Q$13</f>
        <v>41302</v>
      </c>
      <c r="C222" s="7" t="str">
        <f>$C$13</f>
        <v>Internal Client Approval of Brief</v>
      </c>
      <c r="D222" s="6">
        <v>-25</v>
      </c>
      <c r="E222" s="5">
        <f>1</f>
        <v>1</v>
      </c>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12.75" hidden="1" x14ac:dyDescent="0.2">
      <c r="B223" s="8">
        <f>Q$14</f>
        <v>41304</v>
      </c>
      <c r="C223" s="7" t="str">
        <f>$C$14</f>
        <v>Schedule Development / Estimate</v>
      </c>
      <c r="D223" s="6">
        <v>-15</v>
      </c>
      <c r="E223" s="5">
        <f>1</f>
        <v>1</v>
      </c>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12.75" hidden="1" x14ac:dyDescent="0.2">
      <c r="B224" s="8">
        <f>Q$15</f>
        <v>41306</v>
      </c>
      <c r="C224" s="7" t="str">
        <f>$C$15</f>
        <v>Schedule &amp; Estimate Approval</v>
      </c>
      <c r="D224" s="6">
        <v>25</v>
      </c>
      <c r="E224" s="5">
        <f>1</f>
        <v>1</v>
      </c>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2:32" ht="12.75" hidden="1" x14ac:dyDescent="0.2">
      <c r="B225" s="8">
        <f>Q$16</f>
        <v>41311</v>
      </c>
      <c r="C225" s="7" t="str">
        <f>$C$16</f>
        <v>Briefing Meeting</v>
      </c>
      <c r="D225" s="6">
        <v>15</v>
      </c>
      <c r="E225" s="5">
        <f>1</f>
        <v>1</v>
      </c>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2:32" ht="12.75" hidden="1" x14ac:dyDescent="0.2">
      <c r="B226" s="8">
        <f>Q$18</f>
        <v>41318</v>
      </c>
      <c r="C226" s="7" t="str">
        <f>$C$18</f>
        <v>Initial Concepts: Draft 1</v>
      </c>
      <c r="D226" s="6">
        <v>-15</v>
      </c>
      <c r="E226" s="5">
        <f>1</f>
        <v>1</v>
      </c>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2:32" ht="12.75" hidden="1" x14ac:dyDescent="0.2">
      <c r="B227" s="8">
        <f>Q$19</f>
        <v>41320</v>
      </c>
      <c r="C227" s="7" t="str">
        <f>$C$19</f>
        <v>Review &amp; Feedback on creative</v>
      </c>
      <c r="D227" s="6">
        <v>5</v>
      </c>
      <c r="E227" s="5">
        <f>1</f>
        <v>1</v>
      </c>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2:32" ht="12.75" hidden="1" x14ac:dyDescent="0.2">
      <c r="B228" s="8">
        <f>Q$20</f>
        <v>41325</v>
      </c>
      <c r="C228" s="7" t="str">
        <f>$C$20</f>
        <v>Draft 2</v>
      </c>
      <c r="D228" s="6">
        <v>-5</v>
      </c>
      <c r="E228" s="5">
        <f>1</f>
        <v>1</v>
      </c>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2:32" ht="12.75" hidden="1" x14ac:dyDescent="0.2">
      <c r="B229" s="8">
        <f>Q$21</f>
        <v>41327</v>
      </c>
      <c r="C229" s="7" t="str">
        <f>$C$21</f>
        <v>Review &amp; Feedback on creative(Internal/External)</v>
      </c>
      <c r="D229" s="6">
        <v>25</v>
      </c>
      <c r="E229" s="5">
        <f>1</f>
        <v>1</v>
      </c>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2:32" ht="12.75" hidden="1" x14ac:dyDescent="0.2">
      <c r="B230" s="8">
        <f>Q$22</f>
        <v>41330</v>
      </c>
      <c r="C230" s="7" t="str">
        <f>$C$22</f>
        <v>Draft 3</v>
      </c>
      <c r="D230" s="6">
        <v>-10</v>
      </c>
      <c r="E230" s="5">
        <f>1</f>
        <v>1</v>
      </c>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2:32" ht="12.75" hidden="1" x14ac:dyDescent="0.2">
      <c r="B231" s="8">
        <f>Q$23</f>
        <v>41332</v>
      </c>
      <c r="C231" s="7" t="str">
        <f>$C$23</f>
        <v>Review with Internal Stakeholders</v>
      </c>
      <c r="D231" s="6">
        <v>15</v>
      </c>
      <c r="E231" s="5">
        <f>1</f>
        <v>1</v>
      </c>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row>
    <row r="232" spans="2:32" ht="12.75" hidden="1" x14ac:dyDescent="0.2">
      <c r="B232" s="8">
        <f>Q$24</f>
        <v>41333</v>
      </c>
      <c r="C232" s="7" t="str">
        <f>$C$24</f>
        <v>Final Revisions</v>
      </c>
      <c r="D232" s="16">
        <v>-25</v>
      </c>
      <c r="E232" s="17">
        <f>1</f>
        <v>1</v>
      </c>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row>
    <row r="233" spans="2:32" ht="12.75" hidden="1" x14ac:dyDescent="0.2">
      <c r="B233" s="8">
        <f>Q$26</f>
        <v>41334</v>
      </c>
      <c r="C233" s="7" t="str">
        <f>$C$26</f>
        <v>Production Files to Printer</v>
      </c>
      <c r="D233" s="18">
        <v>-5</v>
      </c>
      <c r="E233" s="19">
        <f>1</f>
        <v>1</v>
      </c>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row>
    <row r="234" spans="2:32" ht="12.75" hidden="1" x14ac:dyDescent="0.2">
      <c r="B234" s="8">
        <f>Q$27</f>
        <v>41337</v>
      </c>
      <c r="C234" s="7" t="str">
        <f>$C$27</f>
        <v>Proofs</v>
      </c>
      <c r="D234" s="18">
        <v>25</v>
      </c>
      <c r="E234" s="19">
        <f>1</f>
        <v>1</v>
      </c>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row>
    <row r="235" spans="2:32" ht="12.75" hidden="1" x14ac:dyDescent="0.2">
      <c r="B235" s="8">
        <f>Q$28</f>
        <v>41341</v>
      </c>
      <c r="C235" s="7" t="str">
        <f>$C$28</f>
        <v>Production</v>
      </c>
      <c r="D235" s="18">
        <v>15</v>
      </c>
      <c r="E235" s="19">
        <f>1</f>
        <v>1</v>
      </c>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row>
    <row r="236" spans="2:32" ht="12.75" hidden="1" x14ac:dyDescent="0.2">
      <c r="B236" s="8">
        <f>Q$29</f>
        <v>41344</v>
      </c>
      <c r="C236" s="7" t="str">
        <f>$C$29</f>
        <v>Samples to Client</v>
      </c>
      <c r="D236" s="18">
        <v>-15</v>
      </c>
      <c r="E236" s="19">
        <f>1</f>
        <v>1</v>
      </c>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row>
    <row r="237" spans="2:32" ht="12.75" hidden="1" x14ac:dyDescent="0.2">
      <c r="B237" s="8">
        <f>Q$32</f>
        <v>41346</v>
      </c>
      <c r="C237" s="7" t="str">
        <f>$C$32</f>
        <v>Delivery to Facility</v>
      </c>
      <c r="D237" s="18">
        <v>10</v>
      </c>
      <c r="E237" s="19">
        <f>1</f>
        <v>1</v>
      </c>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row>
    <row r="238" spans="2:32" ht="12.75" hidden="1" x14ac:dyDescent="0.2"/>
    <row r="239" spans="2:32" ht="12.75" hidden="1" x14ac:dyDescent="0.2"/>
    <row r="241" spans="2:32" s="12" customFormat="1" ht="26.25" x14ac:dyDescent="0.2">
      <c r="B241" s="24" t="str">
        <f>S7</f>
        <v>Enter Project Name Here. Enter Due Date in the Gray Box Below.</v>
      </c>
      <c r="C241" s="25"/>
    </row>
    <row r="242" spans="2:32" s="12" customFormat="1" ht="25.5" x14ac:dyDescent="0.2">
      <c r="B242" s="21"/>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row>
    <row r="256" spans="2:32" ht="12.75" x14ac:dyDescent="0.2"/>
    <row r="257" spans="1:32" s="13" customFormat="1" ht="12.75" x14ac:dyDescent="0.2">
      <c r="A257" s="1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row>
    <row r="258" spans="1:32" ht="18" hidden="1" x14ac:dyDescent="0.25">
      <c r="B258" s="23" t="s">
        <v>52</v>
      </c>
      <c r="C258" s="12"/>
      <c r="D258" s="12"/>
    </row>
    <row r="259" spans="1:32" ht="12.75" hidden="1" x14ac:dyDescent="0.2">
      <c r="B259" s="12"/>
      <c r="C259" s="12"/>
      <c r="D259" s="12"/>
    </row>
    <row r="260" spans="1:32" ht="12.75" hidden="1" x14ac:dyDescent="0.2">
      <c r="B260" s="11" t="s">
        <v>48</v>
      </c>
      <c r="C260" s="11" t="s">
        <v>49</v>
      </c>
      <c r="D260" s="10" t="s">
        <v>50</v>
      </c>
      <c r="E260" s="4" t="s">
        <v>51</v>
      </c>
    </row>
    <row r="261" spans="1:32" ht="12.75" hidden="1" x14ac:dyDescent="0.2">
      <c r="B261" s="8">
        <f>T$11</f>
        <v>41498</v>
      </c>
      <c r="C261" s="7" t="str">
        <f>$C$11</f>
        <v>Collect Requirements</v>
      </c>
      <c r="D261" s="9">
        <v>25</v>
      </c>
      <c r="E261" s="4">
        <v>1</v>
      </c>
    </row>
    <row r="262" spans="1:32" ht="12.75" hidden="1" x14ac:dyDescent="0.2">
      <c r="B262" s="8">
        <f>T$12</f>
        <v>41502</v>
      </c>
      <c r="C262" s="7" t="str">
        <f>$C$12</f>
        <v>Develop Briefing</v>
      </c>
      <c r="D262" s="6">
        <v>15</v>
      </c>
      <c r="E262" s="5">
        <f>1</f>
        <v>1</v>
      </c>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12.75" hidden="1" x14ac:dyDescent="0.2">
      <c r="B263" s="8">
        <f>T$13</f>
        <v>41505</v>
      </c>
      <c r="C263" s="7" t="str">
        <f>$C$13</f>
        <v>Internal Client Approval of Brief</v>
      </c>
      <c r="D263" s="6">
        <v>-25</v>
      </c>
      <c r="E263" s="5">
        <f>1</f>
        <v>1</v>
      </c>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12.75" hidden="1" x14ac:dyDescent="0.2">
      <c r="B264" s="8">
        <f>T$14</f>
        <v>41507</v>
      </c>
      <c r="C264" s="7" t="str">
        <f>$C$14</f>
        <v>Schedule Development / Estimate</v>
      </c>
      <c r="D264" s="6">
        <v>-15</v>
      </c>
      <c r="E264" s="5">
        <f>1</f>
        <v>1</v>
      </c>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12.75" hidden="1" x14ac:dyDescent="0.2">
      <c r="B265" s="8">
        <f>T$15</f>
        <v>41509</v>
      </c>
      <c r="C265" s="7" t="str">
        <f>$C$15</f>
        <v>Schedule &amp; Estimate Approval</v>
      </c>
      <c r="D265" s="6">
        <v>25</v>
      </c>
      <c r="E265" s="5">
        <f>1</f>
        <v>1</v>
      </c>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12.75" hidden="1" x14ac:dyDescent="0.2">
      <c r="B266" s="8">
        <f>T$16</f>
        <v>41514</v>
      </c>
      <c r="C266" s="7" t="str">
        <f>$C$16</f>
        <v>Briefing Meeting</v>
      </c>
      <c r="D266" s="6">
        <v>15</v>
      </c>
      <c r="E266" s="5">
        <f>1</f>
        <v>1</v>
      </c>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12.75" hidden="1" x14ac:dyDescent="0.2">
      <c r="B267" s="8">
        <f>T$18</f>
        <v>41521</v>
      </c>
      <c r="C267" s="7" t="str">
        <f>$C$18</f>
        <v>Initial Concepts: Draft 1</v>
      </c>
      <c r="D267" s="6">
        <v>-15</v>
      </c>
      <c r="E267" s="5">
        <f>1</f>
        <v>1</v>
      </c>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12.75" hidden="1" x14ac:dyDescent="0.2">
      <c r="B268" s="8">
        <f>T$19</f>
        <v>41523</v>
      </c>
      <c r="C268" s="7" t="str">
        <f>$C$19</f>
        <v>Review &amp; Feedback on creative</v>
      </c>
      <c r="D268" s="6">
        <v>5</v>
      </c>
      <c r="E268" s="5">
        <f>1</f>
        <v>1</v>
      </c>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12.75" hidden="1" x14ac:dyDescent="0.2">
      <c r="B269" s="8">
        <f>T$20</f>
        <v>41528</v>
      </c>
      <c r="C269" s="7" t="str">
        <f>$C$20</f>
        <v>Draft 2</v>
      </c>
      <c r="D269" s="6">
        <v>-5</v>
      </c>
      <c r="E269" s="5">
        <f>1</f>
        <v>1</v>
      </c>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12.75" hidden="1" x14ac:dyDescent="0.2">
      <c r="B270" s="8">
        <f>T$21</f>
        <v>41530</v>
      </c>
      <c r="C270" s="7" t="str">
        <f>$C$21</f>
        <v>Review &amp; Feedback on creative(Internal/External)</v>
      </c>
      <c r="D270" s="6">
        <v>25</v>
      </c>
      <c r="E270" s="5">
        <f>1</f>
        <v>1</v>
      </c>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12.75" hidden="1" x14ac:dyDescent="0.2">
      <c r="B271" s="8">
        <f>T$22</f>
        <v>41533</v>
      </c>
      <c r="C271" s="7" t="str">
        <f>$C$22</f>
        <v>Draft 3</v>
      </c>
      <c r="D271" s="6">
        <v>-10</v>
      </c>
      <c r="E271" s="5">
        <f>1</f>
        <v>1</v>
      </c>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12.75" hidden="1" x14ac:dyDescent="0.2">
      <c r="B272" s="8">
        <f>T$23</f>
        <v>41535</v>
      </c>
      <c r="C272" s="7" t="str">
        <f>$C$23</f>
        <v>Review with Internal Stakeholders</v>
      </c>
      <c r="D272" s="6">
        <v>15</v>
      </c>
      <c r="E272" s="5">
        <f>1</f>
        <v>1</v>
      </c>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row>
    <row r="273" spans="2:32" ht="12.75" hidden="1" x14ac:dyDescent="0.2">
      <c r="B273" s="8">
        <f>T$24</f>
        <v>41536</v>
      </c>
      <c r="C273" s="7" t="str">
        <f>$C$24</f>
        <v>Final Revisions</v>
      </c>
      <c r="D273" s="16">
        <v>-25</v>
      </c>
      <c r="E273" s="17">
        <f>1</f>
        <v>1</v>
      </c>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row>
    <row r="274" spans="2:32" ht="12.75" hidden="1" x14ac:dyDescent="0.2">
      <c r="B274" s="8">
        <f>T$26</f>
        <v>41537</v>
      </c>
      <c r="C274" s="7" t="str">
        <f>$C$26</f>
        <v>Production Files to Printer</v>
      </c>
      <c r="D274" s="18">
        <v>-5</v>
      </c>
      <c r="E274" s="19">
        <f>1</f>
        <v>1</v>
      </c>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row>
    <row r="275" spans="2:32" ht="12.75" hidden="1" x14ac:dyDescent="0.2">
      <c r="B275" s="8">
        <f>T$27</f>
        <v>41540</v>
      </c>
      <c r="C275" s="7" t="str">
        <f>$C$27</f>
        <v>Proofs</v>
      </c>
      <c r="D275" s="18">
        <v>25</v>
      </c>
      <c r="E275" s="19">
        <f>1</f>
        <v>1</v>
      </c>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row>
    <row r="276" spans="2:32" ht="12.75" hidden="1" x14ac:dyDescent="0.2">
      <c r="B276" s="8">
        <f>T$28</f>
        <v>41544</v>
      </c>
      <c r="C276" s="7" t="str">
        <f>$C$28</f>
        <v>Production</v>
      </c>
      <c r="D276" s="18">
        <v>15</v>
      </c>
      <c r="E276" s="19">
        <f>1</f>
        <v>1</v>
      </c>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row>
    <row r="277" spans="2:32" ht="12.75" hidden="1" x14ac:dyDescent="0.2">
      <c r="B277" s="8">
        <f>T$29</f>
        <v>41547</v>
      </c>
      <c r="C277" s="7" t="str">
        <f>$C$29</f>
        <v>Samples to Client</v>
      </c>
      <c r="D277" s="18">
        <v>-15</v>
      </c>
      <c r="E277" s="19">
        <f>1</f>
        <v>1</v>
      </c>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row>
    <row r="278" spans="2:32" ht="12.75" hidden="1" x14ac:dyDescent="0.2">
      <c r="B278" s="8">
        <f>T$32</f>
        <v>41548</v>
      </c>
      <c r="C278" s="7" t="str">
        <f>$C$32</f>
        <v>Delivery to Facility</v>
      </c>
      <c r="D278" s="18">
        <v>10</v>
      </c>
      <c r="E278" s="19">
        <f>1</f>
        <v>1</v>
      </c>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row>
    <row r="279" spans="2:32" ht="12.75" hidden="1" x14ac:dyDescent="0.2"/>
    <row r="280" spans="2:32" ht="12.75" hidden="1" x14ac:dyDescent="0.2"/>
    <row r="282" spans="2:32" s="12" customFormat="1" ht="26.25" x14ac:dyDescent="0.2">
      <c r="B282" s="24" t="str">
        <f>V7</f>
        <v>Enter Project Name Here. Enter Due Date in the Gray Box Below.</v>
      </c>
      <c r="C282" s="25"/>
    </row>
    <row r="283" spans="2:32" s="12" customFormat="1" ht="25.5" x14ac:dyDescent="0.2">
      <c r="B283" s="21"/>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row>
    <row r="297" spans="1:32" ht="12.75" x14ac:dyDescent="0.2"/>
    <row r="298" spans="1:32" s="13" customFormat="1" ht="12.75" x14ac:dyDescent="0.2">
      <c r="A298" s="1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row>
    <row r="299" spans="1:32" ht="18" hidden="1" x14ac:dyDescent="0.25">
      <c r="B299" s="23" t="s">
        <v>52</v>
      </c>
      <c r="C299" s="12"/>
      <c r="D299" s="12"/>
    </row>
    <row r="300" spans="1:32" ht="12.75" hidden="1" x14ac:dyDescent="0.2">
      <c r="B300" s="12"/>
      <c r="C300" s="12"/>
      <c r="D300" s="12"/>
    </row>
    <row r="301" spans="1:32" ht="12.75" hidden="1" x14ac:dyDescent="0.2">
      <c r="B301" s="11" t="s">
        <v>48</v>
      </c>
      <c r="C301" s="11" t="s">
        <v>49</v>
      </c>
      <c r="D301" s="10" t="s">
        <v>50</v>
      </c>
      <c r="E301" s="4" t="s">
        <v>51</v>
      </c>
    </row>
    <row r="302" spans="1:32" ht="12.75" hidden="1" x14ac:dyDescent="0.2">
      <c r="B302" s="8">
        <f>W$11</f>
        <v>41372</v>
      </c>
      <c r="C302" s="7" t="str">
        <f>$C$11</f>
        <v>Collect Requirements</v>
      </c>
      <c r="D302" s="9">
        <v>25</v>
      </c>
      <c r="E302" s="4">
        <v>1</v>
      </c>
    </row>
    <row r="303" spans="1:32" ht="12.75" hidden="1" x14ac:dyDescent="0.2">
      <c r="B303" s="8">
        <f>W$12</f>
        <v>41376</v>
      </c>
      <c r="C303" s="7" t="str">
        <f>$C$12</f>
        <v>Develop Briefing</v>
      </c>
      <c r="D303" s="6">
        <v>15</v>
      </c>
      <c r="E303" s="5">
        <f>1</f>
        <v>1</v>
      </c>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12.75" hidden="1" x14ac:dyDescent="0.2">
      <c r="B304" s="8">
        <f>W$13</f>
        <v>41379</v>
      </c>
      <c r="C304" s="7" t="str">
        <f>$C$13</f>
        <v>Internal Client Approval of Brief</v>
      </c>
      <c r="D304" s="6">
        <v>-25</v>
      </c>
      <c r="E304" s="5">
        <f>1</f>
        <v>1</v>
      </c>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2:32" ht="12.75" hidden="1" x14ac:dyDescent="0.2">
      <c r="B305" s="8">
        <f>W$14</f>
        <v>41381</v>
      </c>
      <c r="C305" s="7" t="str">
        <f>$C$14</f>
        <v>Schedule Development / Estimate</v>
      </c>
      <c r="D305" s="6">
        <v>-15</v>
      </c>
      <c r="E305" s="5">
        <f>1</f>
        <v>1</v>
      </c>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2:32" ht="12.75" hidden="1" x14ac:dyDescent="0.2">
      <c r="B306" s="8">
        <f>W$15</f>
        <v>41383</v>
      </c>
      <c r="C306" s="7" t="str">
        <f>$C$15</f>
        <v>Schedule &amp; Estimate Approval</v>
      </c>
      <c r="D306" s="6">
        <v>25</v>
      </c>
      <c r="E306" s="5">
        <f>1</f>
        <v>1</v>
      </c>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2:32" ht="12.75" hidden="1" x14ac:dyDescent="0.2">
      <c r="B307" s="8">
        <f>W$16</f>
        <v>41388</v>
      </c>
      <c r="C307" s="7" t="str">
        <f>$C$16</f>
        <v>Briefing Meeting</v>
      </c>
      <c r="D307" s="6">
        <v>15</v>
      </c>
      <c r="E307" s="5">
        <f>1</f>
        <v>1</v>
      </c>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2:32" ht="12.75" hidden="1" x14ac:dyDescent="0.2">
      <c r="B308" s="8">
        <f>W$18</f>
        <v>41395</v>
      </c>
      <c r="C308" s="7" t="str">
        <f>$C$18</f>
        <v>Initial Concepts: Draft 1</v>
      </c>
      <c r="D308" s="6">
        <v>-15</v>
      </c>
      <c r="E308" s="5">
        <f>1</f>
        <v>1</v>
      </c>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2:32" ht="12.75" hidden="1" x14ac:dyDescent="0.2">
      <c r="B309" s="8">
        <f>W$19</f>
        <v>41397</v>
      </c>
      <c r="C309" s="7" t="str">
        <f>$C$19</f>
        <v>Review &amp; Feedback on creative</v>
      </c>
      <c r="D309" s="6">
        <v>5</v>
      </c>
      <c r="E309" s="5">
        <f>1</f>
        <v>1</v>
      </c>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2:32" ht="12.75" hidden="1" x14ac:dyDescent="0.2">
      <c r="B310" s="8">
        <f>W$20</f>
        <v>41404</v>
      </c>
      <c r="C310" s="7" t="str">
        <f>$C$20</f>
        <v>Draft 2</v>
      </c>
      <c r="D310" s="6">
        <v>-5</v>
      </c>
      <c r="E310" s="5">
        <f>1</f>
        <v>1</v>
      </c>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2:32" ht="12.75" hidden="1" x14ac:dyDescent="0.2">
      <c r="B311" s="8">
        <f>W$21</f>
        <v>41408</v>
      </c>
      <c r="C311" s="7" t="str">
        <f>$C$21</f>
        <v>Review &amp; Feedback on creative(Internal/External)</v>
      </c>
      <c r="D311" s="6">
        <v>25</v>
      </c>
      <c r="E311" s="5">
        <f>1</f>
        <v>1</v>
      </c>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2:32" ht="12.75" hidden="1" x14ac:dyDescent="0.2">
      <c r="B312" s="8">
        <f>W$22</f>
        <v>41411</v>
      </c>
      <c r="C312" s="7" t="str">
        <f>$C$22</f>
        <v>Draft 3</v>
      </c>
      <c r="D312" s="6">
        <v>-10</v>
      </c>
      <c r="E312" s="5">
        <f>1</f>
        <v>1</v>
      </c>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2:32" ht="12.75" hidden="1" x14ac:dyDescent="0.2">
      <c r="B313" s="8">
        <f>W$23</f>
        <v>41414</v>
      </c>
      <c r="C313" s="7" t="str">
        <f>$C$23</f>
        <v>Review with Internal Stakeholders</v>
      </c>
      <c r="D313" s="6">
        <v>15</v>
      </c>
      <c r="E313" s="5">
        <f>1</f>
        <v>1</v>
      </c>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row>
    <row r="314" spans="2:32" ht="12.75" hidden="1" x14ac:dyDescent="0.2">
      <c r="B314" s="8">
        <f>W$24</f>
        <v>41415</v>
      </c>
      <c r="C314" s="7" t="str">
        <f>$C$24</f>
        <v>Final Revisions</v>
      </c>
      <c r="D314" s="16">
        <v>-25</v>
      </c>
      <c r="E314" s="17">
        <f>1</f>
        <v>1</v>
      </c>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row>
    <row r="315" spans="2:32" ht="12.75" hidden="1" x14ac:dyDescent="0.2">
      <c r="B315" s="8">
        <f>W$26</f>
        <v>41416</v>
      </c>
      <c r="C315" s="7" t="str">
        <f>$C$26</f>
        <v>Production Files to Printer</v>
      </c>
      <c r="D315" s="18">
        <v>-5</v>
      </c>
      <c r="E315" s="19">
        <f>1</f>
        <v>1</v>
      </c>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row>
    <row r="316" spans="2:32" ht="12.75" hidden="1" x14ac:dyDescent="0.2">
      <c r="B316" s="8">
        <f>W$27</f>
        <v>41418</v>
      </c>
      <c r="C316" s="7" t="str">
        <f>$C$27</f>
        <v>Proofs</v>
      </c>
      <c r="D316" s="18">
        <v>25</v>
      </c>
      <c r="E316" s="19">
        <f>1</f>
        <v>1</v>
      </c>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row>
    <row r="317" spans="2:32" ht="12.75" hidden="1" x14ac:dyDescent="0.2">
      <c r="B317" s="8">
        <f>W$28</f>
        <v>41422</v>
      </c>
      <c r="C317" s="7" t="str">
        <f>$C$28</f>
        <v>Production</v>
      </c>
      <c r="D317" s="18">
        <v>15</v>
      </c>
      <c r="E317" s="19">
        <f>1</f>
        <v>1</v>
      </c>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row>
    <row r="318" spans="2:32" ht="12.75" hidden="1" x14ac:dyDescent="0.2">
      <c r="B318" s="8">
        <f>W$29</f>
        <v>41424</v>
      </c>
      <c r="C318" s="7" t="str">
        <f>$C$29</f>
        <v>Samples to Client</v>
      </c>
      <c r="D318" s="18">
        <v>-15</v>
      </c>
      <c r="E318" s="19">
        <f>1</f>
        <v>1</v>
      </c>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row>
    <row r="319" spans="2:32" ht="12.75" hidden="1" x14ac:dyDescent="0.2">
      <c r="B319" s="8">
        <f>W$32</f>
        <v>41426</v>
      </c>
      <c r="C319" s="7" t="str">
        <f>$C$32</f>
        <v>Delivery to Facility</v>
      </c>
      <c r="D319" s="18">
        <v>10</v>
      </c>
      <c r="E319" s="19">
        <f>1</f>
        <v>1</v>
      </c>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row>
    <row r="320" spans="2:32" ht="12.75" hidden="1" x14ac:dyDescent="0.2"/>
    <row r="321" spans="2:32" ht="19.5" hidden="1" customHeight="1" x14ac:dyDescent="0.2"/>
    <row r="322" spans="2:32" ht="19.5" hidden="1" customHeight="1" x14ac:dyDescent="0.2"/>
    <row r="324" spans="2:32" s="12" customFormat="1" ht="26.25" x14ac:dyDescent="0.2">
      <c r="B324" s="24" t="str">
        <f>Y7</f>
        <v>Enter Project Name Here. Enter Due Date in the Gray Box Below.</v>
      </c>
      <c r="C324" s="25"/>
    </row>
    <row r="325" spans="2:32" s="12" customFormat="1" ht="25.5" x14ac:dyDescent="0.2">
      <c r="B325" s="21"/>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row>
    <row r="339" spans="1:32" ht="12.75" x14ac:dyDescent="0.2"/>
    <row r="340" spans="1:32" s="13" customFormat="1" ht="12.75" x14ac:dyDescent="0.2">
      <c r="A340" s="1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row>
    <row r="341" spans="1:32" ht="18" hidden="1" x14ac:dyDescent="0.25">
      <c r="B341" s="23" t="s">
        <v>52</v>
      </c>
      <c r="C341" s="12"/>
      <c r="D341" s="12"/>
    </row>
    <row r="342" spans="1:32" ht="12.75" hidden="1" x14ac:dyDescent="0.2">
      <c r="B342" s="12"/>
      <c r="C342" s="12"/>
      <c r="D342" s="12"/>
    </row>
    <row r="343" spans="1:32" ht="12.75" hidden="1" x14ac:dyDescent="0.2">
      <c r="B343" s="11" t="s">
        <v>48</v>
      </c>
      <c r="C343" s="11" t="s">
        <v>49</v>
      </c>
      <c r="D343" s="10" t="s">
        <v>50</v>
      </c>
      <c r="E343" s="4" t="s">
        <v>51</v>
      </c>
    </row>
    <row r="344" spans="1:32" ht="12.75" hidden="1" x14ac:dyDescent="0.2">
      <c r="B344" s="8">
        <f>Z$11</f>
        <v>41435</v>
      </c>
      <c r="C344" s="7" t="str">
        <f>$C$11</f>
        <v>Collect Requirements</v>
      </c>
      <c r="D344" s="9">
        <v>25</v>
      </c>
      <c r="E344" s="4">
        <v>1</v>
      </c>
    </row>
    <row r="345" spans="1:32" ht="12.75" hidden="1" x14ac:dyDescent="0.2">
      <c r="B345" s="8">
        <f>Z$12</f>
        <v>41439</v>
      </c>
      <c r="C345" s="7" t="str">
        <f>$C$12</f>
        <v>Develop Briefing</v>
      </c>
      <c r="D345" s="6">
        <v>15</v>
      </c>
      <c r="E345" s="5">
        <f>1</f>
        <v>1</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ht="12.75" hidden="1" x14ac:dyDescent="0.2">
      <c r="B346" s="8">
        <f>Z$13</f>
        <v>41442</v>
      </c>
      <c r="C346" s="7" t="str">
        <f>$C$13</f>
        <v>Internal Client Approval of Brief</v>
      </c>
      <c r="D346" s="6">
        <v>-25</v>
      </c>
      <c r="E346" s="5">
        <f>1</f>
        <v>1</v>
      </c>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12.75" hidden="1" x14ac:dyDescent="0.2">
      <c r="B347" s="8">
        <f>Z$14</f>
        <v>41444</v>
      </c>
      <c r="C347" s="7" t="str">
        <f>$C$14</f>
        <v>Schedule Development / Estimate</v>
      </c>
      <c r="D347" s="6">
        <v>-15</v>
      </c>
      <c r="E347" s="5">
        <f>1</f>
        <v>1</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12.75" hidden="1" x14ac:dyDescent="0.2">
      <c r="B348" s="8">
        <f>Z$15</f>
        <v>41446</v>
      </c>
      <c r="C348" s="7" t="str">
        <f>$C$15</f>
        <v>Schedule &amp; Estimate Approval</v>
      </c>
      <c r="D348" s="6">
        <v>25</v>
      </c>
      <c r="E348" s="5">
        <f>1</f>
        <v>1</v>
      </c>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ht="12.75" hidden="1" x14ac:dyDescent="0.2">
      <c r="B349" s="8">
        <f>Z$16</f>
        <v>41451</v>
      </c>
      <c r="C349" s="7" t="str">
        <f>$C$16</f>
        <v>Briefing Meeting</v>
      </c>
      <c r="D349" s="6">
        <v>15</v>
      </c>
      <c r="E349" s="5">
        <f>1</f>
        <v>1</v>
      </c>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ht="12.75" hidden="1" x14ac:dyDescent="0.2">
      <c r="B350" s="8">
        <f>Z$18</f>
        <v>41458</v>
      </c>
      <c r="C350" s="7" t="str">
        <f>$C$18</f>
        <v>Initial Concepts: Draft 1</v>
      </c>
      <c r="D350" s="6">
        <v>-15</v>
      </c>
      <c r="E350" s="5">
        <f>1</f>
        <v>1</v>
      </c>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ht="12.75" hidden="1" x14ac:dyDescent="0.2">
      <c r="B351" s="8">
        <f>Z$19</f>
        <v>41460</v>
      </c>
      <c r="C351" s="7" t="str">
        <f>$C$19</f>
        <v>Review &amp; Feedback on creative</v>
      </c>
      <c r="D351" s="6">
        <v>5</v>
      </c>
      <c r="E351" s="5">
        <f>1</f>
        <v>1</v>
      </c>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12.75" hidden="1" x14ac:dyDescent="0.2">
      <c r="B352" s="8">
        <f>Z$20</f>
        <v>41465</v>
      </c>
      <c r="C352" s="7" t="str">
        <f>$C$20</f>
        <v>Draft 2</v>
      </c>
      <c r="D352" s="6">
        <v>-5</v>
      </c>
      <c r="E352" s="5">
        <f>1</f>
        <v>1</v>
      </c>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2:32" ht="12.75" hidden="1" x14ac:dyDescent="0.2">
      <c r="B353" s="8">
        <f>Z$21</f>
        <v>41467</v>
      </c>
      <c r="C353" s="7" t="str">
        <f>$C$21</f>
        <v>Review &amp; Feedback on creative(Internal/External)</v>
      </c>
      <c r="D353" s="6">
        <v>25</v>
      </c>
      <c r="E353" s="5">
        <f>1</f>
        <v>1</v>
      </c>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2:32" ht="12.75" hidden="1" x14ac:dyDescent="0.2">
      <c r="B354" s="8">
        <f>Z$22</f>
        <v>41470</v>
      </c>
      <c r="C354" s="7" t="str">
        <f>$C$22</f>
        <v>Draft 3</v>
      </c>
      <c r="D354" s="6">
        <v>-10</v>
      </c>
      <c r="E354" s="5">
        <f>1</f>
        <v>1</v>
      </c>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2:32" ht="12.75" hidden="1" x14ac:dyDescent="0.2">
      <c r="B355" s="8">
        <f>Z$23</f>
        <v>41472</v>
      </c>
      <c r="C355" s="7" t="str">
        <f>$C$23</f>
        <v>Review with Internal Stakeholders</v>
      </c>
      <c r="D355" s="6">
        <v>15</v>
      </c>
      <c r="E355" s="5">
        <f>1</f>
        <v>1</v>
      </c>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row>
    <row r="356" spans="2:32" ht="12.75" hidden="1" x14ac:dyDescent="0.2">
      <c r="B356" s="8">
        <f>Z$24</f>
        <v>41473</v>
      </c>
      <c r="C356" s="7" t="str">
        <f>$C$24</f>
        <v>Final Revisions</v>
      </c>
      <c r="D356" s="16">
        <v>-25</v>
      </c>
      <c r="E356" s="17">
        <f>1</f>
        <v>1</v>
      </c>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row>
    <row r="357" spans="2:32" ht="12.75" hidden="1" x14ac:dyDescent="0.2">
      <c r="B357" s="8">
        <f>Z$26</f>
        <v>41474</v>
      </c>
      <c r="C357" s="7" t="str">
        <f>$C$26</f>
        <v>Production Files to Printer</v>
      </c>
      <c r="D357" s="18">
        <v>-5</v>
      </c>
      <c r="E357" s="19">
        <f>1</f>
        <v>1</v>
      </c>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row>
    <row r="358" spans="2:32" ht="12.75" hidden="1" x14ac:dyDescent="0.2">
      <c r="B358" s="8">
        <f>Z$27</f>
        <v>41477</v>
      </c>
      <c r="C358" s="7" t="str">
        <f>$C$27</f>
        <v>Proofs</v>
      </c>
      <c r="D358" s="18">
        <v>25</v>
      </c>
      <c r="E358" s="19">
        <f>1</f>
        <v>1</v>
      </c>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row>
    <row r="359" spans="2:32" ht="12.75" hidden="1" x14ac:dyDescent="0.2">
      <c r="B359" s="8">
        <f>Z$28</f>
        <v>41481</v>
      </c>
      <c r="C359" s="7" t="str">
        <f>$C$28</f>
        <v>Production</v>
      </c>
      <c r="D359" s="18">
        <v>15</v>
      </c>
      <c r="E359" s="19">
        <f>1</f>
        <v>1</v>
      </c>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row>
    <row r="360" spans="2:32" ht="12.75" hidden="1" x14ac:dyDescent="0.2">
      <c r="B360" s="8">
        <f>Z$29</f>
        <v>41485</v>
      </c>
      <c r="C360" s="7" t="str">
        <f>$C$29</f>
        <v>Samples to Client</v>
      </c>
      <c r="D360" s="18">
        <v>-15</v>
      </c>
      <c r="E360" s="19">
        <f>1</f>
        <v>1</v>
      </c>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row>
    <row r="361" spans="2:32" ht="12.75" hidden="1" x14ac:dyDescent="0.2">
      <c r="B361" s="8">
        <f>Z$32</f>
        <v>41487</v>
      </c>
      <c r="C361" s="7" t="str">
        <f>$C$32</f>
        <v>Delivery to Facility</v>
      </c>
      <c r="D361" s="18">
        <v>10</v>
      </c>
      <c r="E361" s="19">
        <f>1</f>
        <v>1</v>
      </c>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row>
    <row r="362" spans="2:32" ht="12.75" hidden="1" x14ac:dyDescent="0.2"/>
    <row r="363" spans="2:32" ht="19.5" hidden="1" customHeight="1" x14ac:dyDescent="0.2"/>
    <row r="365" spans="2:32" s="12" customFormat="1" ht="26.25" x14ac:dyDescent="0.2">
      <c r="B365" s="24" t="str">
        <f>AB7</f>
        <v>Enter Project Name Here. Enter Due Date in the Gray Box Below.</v>
      </c>
      <c r="C365" s="25"/>
    </row>
    <row r="366" spans="2:32" s="12" customFormat="1" ht="25.5" x14ac:dyDescent="0.2">
      <c r="B366" s="2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row>
    <row r="380" spans="1:32" ht="12.75" x14ac:dyDescent="0.2"/>
    <row r="381" spans="1:32" s="13" customFormat="1" ht="12.75" x14ac:dyDescent="0.2">
      <c r="A381" s="1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row>
    <row r="382" spans="1:32" ht="18" hidden="1" x14ac:dyDescent="0.25">
      <c r="B382" s="23" t="s">
        <v>52</v>
      </c>
      <c r="C382" s="12"/>
      <c r="D382" s="12"/>
    </row>
    <row r="383" spans="1:32" ht="12.75" hidden="1" x14ac:dyDescent="0.2">
      <c r="B383" s="12"/>
      <c r="C383" s="12"/>
      <c r="D383" s="12"/>
    </row>
    <row r="384" spans="1:32" ht="12.75" hidden="1" x14ac:dyDescent="0.2">
      <c r="B384" s="11" t="s">
        <v>48</v>
      </c>
      <c r="C384" s="11" t="s">
        <v>49</v>
      </c>
      <c r="D384" s="10" t="s">
        <v>50</v>
      </c>
      <c r="E384" s="4" t="s">
        <v>51</v>
      </c>
    </row>
    <row r="385" spans="2:32" ht="12.75" hidden="1" x14ac:dyDescent="0.2">
      <c r="B385" s="8">
        <f>AC$11</f>
        <v>41407</v>
      </c>
      <c r="C385" s="7" t="str">
        <f>$C$11</f>
        <v>Collect Requirements</v>
      </c>
      <c r="D385" s="9">
        <v>25</v>
      </c>
      <c r="E385" s="4">
        <v>1</v>
      </c>
    </row>
    <row r="386" spans="2:32" ht="12.75" hidden="1" x14ac:dyDescent="0.2">
      <c r="B386" s="8">
        <f>AC$12</f>
        <v>41411</v>
      </c>
      <c r="C386" s="7" t="str">
        <f>$C$12</f>
        <v>Develop Briefing</v>
      </c>
      <c r="D386" s="6">
        <v>15</v>
      </c>
      <c r="E386" s="5">
        <f>1</f>
        <v>1</v>
      </c>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2:32" ht="12.75" hidden="1" x14ac:dyDescent="0.2">
      <c r="B387" s="8">
        <f>AC$13</f>
        <v>41414</v>
      </c>
      <c r="C387" s="7" t="str">
        <f>$C$13</f>
        <v>Internal Client Approval of Brief</v>
      </c>
      <c r="D387" s="6">
        <v>-25</v>
      </c>
      <c r="E387" s="5">
        <f>1</f>
        <v>1</v>
      </c>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2:32" ht="12.75" hidden="1" x14ac:dyDescent="0.2">
      <c r="B388" s="8">
        <f>AC$14</f>
        <v>41416</v>
      </c>
      <c r="C388" s="7" t="str">
        <f>$C$14</f>
        <v>Schedule Development / Estimate</v>
      </c>
      <c r="D388" s="6">
        <v>-15</v>
      </c>
      <c r="E388" s="5">
        <f>1</f>
        <v>1</v>
      </c>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2:32" ht="12.75" hidden="1" x14ac:dyDescent="0.2">
      <c r="B389" s="8">
        <f>AC$15</f>
        <v>41418</v>
      </c>
      <c r="C389" s="7" t="str">
        <f>$C$15</f>
        <v>Schedule &amp; Estimate Approval</v>
      </c>
      <c r="D389" s="6">
        <v>25</v>
      </c>
      <c r="E389" s="5">
        <f>1</f>
        <v>1</v>
      </c>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2:32" ht="12.75" hidden="1" x14ac:dyDescent="0.2">
      <c r="B390" s="8">
        <f>AC$16</f>
        <v>41423</v>
      </c>
      <c r="C390" s="7" t="str">
        <f>$C$16</f>
        <v>Briefing Meeting</v>
      </c>
      <c r="D390" s="6">
        <v>15</v>
      </c>
      <c r="E390" s="5">
        <f>1</f>
        <v>1</v>
      </c>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2:32" ht="12.75" hidden="1" x14ac:dyDescent="0.2">
      <c r="B391" s="8">
        <f>AC$18</f>
        <v>41430</v>
      </c>
      <c r="C391" s="7" t="str">
        <f>$C$18</f>
        <v>Initial Concepts: Draft 1</v>
      </c>
      <c r="D391" s="6">
        <v>-15</v>
      </c>
      <c r="E391" s="5">
        <f>1</f>
        <v>1</v>
      </c>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2:32" ht="12.75" hidden="1" x14ac:dyDescent="0.2">
      <c r="B392" s="8">
        <f>AC$19</f>
        <v>41432</v>
      </c>
      <c r="C392" s="7" t="str">
        <f>$C$19</f>
        <v>Review &amp; Feedback on creative</v>
      </c>
      <c r="D392" s="6">
        <v>5</v>
      </c>
      <c r="E392" s="5">
        <f>1</f>
        <v>1</v>
      </c>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2:32" ht="12.75" hidden="1" x14ac:dyDescent="0.2">
      <c r="B393" s="8">
        <f>AC$20</f>
        <v>41437</v>
      </c>
      <c r="C393" s="7" t="str">
        <f>$C$20</f>
        <v>Draft 2</v>
      </c>
      <c r="D393" s="6">
        <v>-5</v>
      </c>
      <c r="E393" s="5">
        <f>1</f>
        <v>1</v>
      </c>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2:32" ht="12.75" hidden="1" x14ac:dyDescent="0.2">
      <c r="B394" s="8">
        <f>AC$21</f>
        <v>41439</v>
      </c>
      <c r="C394" s="7" t="str">
        <f>$C$21</f>
        <v>Review &amp; Feedback on creative(Internal/External)</v>
      </c>
      <c r="D394" s="6">
        <v>25</v>
      </c>
      <c r="E394" s="5">
        <f>1</f>
        <v>1</v>
      </c>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2:32" ht="12.75" hidden="1" x14ac:dyDescent="0.2">
      <c r="B395" s="8">
        <f>AC$22</f>
        <v>41442</v>
      </c>
      <c r="C395" s="7" t="str">
        <f>$C$22</f>
        <v>Draft 3</v>
      </c>
      <c r="D395" s="6">
        <v>-10</v>
      </c>
      <c r="E395" s="5">
        <f>1</f>
        <v>1</v>
      </c>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2:32" ht="12.75" hidden="1" x14ac:dyDescent="0.2">
      <c r="B396" s="8">
        <f>AC$23</f>
        <v>41444</v>
      </c>
      <c r="C396" s="7" t="str">
        <f>$C$23</f>
        <v>Review with Internal Stakeholders</v>
      </c>
      <c r="D396" s="6">
        <v>15</v>
      </c>
      <c r="E396" s="5">
        <f>1</f>
        <v>1</v>
      </c>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row>
    <row r="397" spans="2:32" ht="12.75" hidden="1" x14ac:dyDescent="0.2">
      <c r="B397" s="8">
        <f>AC$24</f>
        <v>41445</v>
      </c>
      <c r="C397" s="7" t="str">
        <f>$C$24</f>
        <v>Final Revisions</v>
      </c>
      <c r="D397" s="16">
        <v>-25</v>
      </c>
      <c r="E397" s="17">
        <f>1</f>
        <v>1</v>
      </c>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row>
    <row r="398" spans="2:32" ht="12.75" hidden="1" x14ac:dyDescent="0.2">
      <c r="B398" s="8">
        <f>AC$26</f>
        <v>41446</v>
      </c>
      <c r="C398" s="7" t="str">
        <f>$C$26</f>
        <v>Production Files to Printer</v>
      </c>
      <c r="D398" s="18">
        <v>-5</v>
      </c>
      <c r="E398" s="19">
        <f>1</f>
        <v>1</v>
      </c>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row>
    <row r="399" spans="2:32" ht="12.75" hidden="1" x14ac:dyDescent="0.2">
      <c r="B399" s="8">
        <f>AC$27</f>
        <v>41449</v>
      </c>
      <c r="C399" s="7" t="str">
        <f>$C$27</f>
        <v>Proofs</v>
      </c>
      <c r="D399" s="18">
        <v>25</v>
      </c>
      <c r="E399" s="19">
        <f>1</f>
        <v>1</v>
      </c>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row>
    <row r="400" spans="2:32" ht="12.75" hidden="1" x14ac:dyDescent="0.2">
      <c r="B400" s="8">
        <f>AC$28</f>
        <v>41453</v>
      </c>
      <c r="C400" s="7" t="str">
        <f>$C$28</f>
        <v>Production</v>
      </c>
      <c r="D400" s="18">
        <v>15</v>
      </c>
      <c r="E400" s="19">
        <f>1</f>
        <v>1</v>
      </c>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row>
    <row r="401" spans="2:32" ht="12.75" hidden="1" x14ac:dyDescent="0.2">
      <c r="B401" s="8">
        <f>AC$29</f>
        <v>41456</v>
      </c>
      <c r="C401" s="7" t="str">
        <f>$C$29</f>
        <v>Samples to Client</v>
      </c>
      <c r="D401" s="18">
        <v>-15</v>
      </c>
      <c r="E401" s="19">
        <f>1</f>
        <v>1</v>
      </c>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row>
    <row r="402" spans="2:32" ht="12.75" hidden="1" x14ac:dyDescent="0.2">
      <c r="B402" s="8">
        <f>AC$32</f>
        <v>41456</v>
      </c>
      <c r="C402" s="7" t="str">
        <f>$C$32</f>
        <v>Delivery to Facility</v>
      </c>
      <c r="D402" s="18">
        <v>10</v>
      </c>
      <c r="E402" s="19">
        <f>1</f>
        <v>1</v>
      </c>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row>
    <row r="403" spans="2:32" ht="12.75" hidden="1" x14ac:dyDescent="0.2"/>
    <row r="404" spans="2:32" ht="19.5" hidden="1" customHeight="1" x14ac:dyDescent="0.2"/>
    <row r="406" spans="2:32" s="12" customFormat="1" ht="26.25" x14ac:dyDescent="0.2">
      <c r="B406" s="24" t="str">
        <f>AE7</f>
        <v>Enter Project Name Here. Enter Due Date in the Gray Box Below.</v>
      </c>
      <c r="C406" s="25"/>
    </row>
    <row r="407" spans="2:32" s="12" customFormat="1" ht="25.5" x14ac:dyDescent="0.2">
      <c r="B407" s="21"/>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row>
    <row r="421" spans="1:32" ht="12.75" x14ac:dyDescent="0.2"/>
    <row r="422" spans="1:32" s="13" customFormat="1" ht="12.75" x14ac:dyDescent="0.2">
      <c r="A422" s="1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row>
    <row r="423" spans="1:32" ht="18" hidden="1" x14ac:dyDescent="0.25">
      <c r="B423" s="23" t="s">
        <v>52</v>
      </c>
      <c r="C423" s="12"/>
      <c r="D423" s="12"/>
    </row>
    <row r="424" spans="1:32" ht="12.75" hidden="1" x14ac:dyDescent="0.2">
      <c r="B424" s="12"/>
      <c r="C424" s="12"/>
      <c r="D424" s="12"/>
    </row>
    <row r="425" spans="1:32" ht="12.75" hidden="1" x14ac:dyDescent="0.2">
      <c r="B425" s="11" t="s">
        <v>48</v>
      </c>
      <c r="C425" s="11" t="s">
        <v>49</v>
      </c>
      <c r="D425" s="10" t="s">
        <v>50</v>
      </c>
      <c r="E425" s="4" t="s">
        <v>51</v>
      </c>
    </row>
    <row r="426" spans="1:32" ht="12.75" hidden="1" x14ac:dyDescent="0.2">
      <c r="B426" s="8">
        <f>AF$11</f>
        <v>41526</v>
      </c>
      <c r="C426" s="7" t="str">
        <f>$C$11</f>
        <v>Collect Requirements</v>
      </c>
      <c r="D426" s="9">
        <v>25</v>
      </c>
      <c r="E426" s="4">
        <v>1</v>
      </c>
    </row>
    <row r="427" spans="1:32" ht="12.75" hidden="1" x14ac:dyDescent="0.2">
      <c r="B427" s="8">
        <f>AF$12</f>
        <v>41530</v>
      </c>
      <c r="C427" s="7" t="str">
        <f>$C$12</f>
        <v>Develop Briefing</v>
      </c>
      <c r="D427" s="6">
        <v>15</v>
      </c>
      <c r="E427" s="5">
        <f>1</f>
        <v>1</v>
      </c>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ht="12.75" hidden="1" x14ac:dyDescent="0.2">
      <c r="B428" s="8">
        <f>AF$13</f>
        <v>41533</v>
      </c>
      <c r="C428" s="7" t="str">
        <f>$C$13</f>
        <v>Internal Client Approval of Brief</v>
      </c>
      <c r="D428" s="6">
        <v>-25</v>
      </c>
      <c r="E428" s="5">
        <f>1</f>
        <v>1</v>
      </c>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ht="12.75" hidden="1" x14ac:dyDescent="0.2">
      <c r="B429" s="8">
        <f>AF$14</f>
        <v>41535</v>
      </c>
      <c r="C429" s="7" t="str">
        <f>$C$14</f>
        <v>Schedule Development / Estimate</v>
      </c>
      <c r="D429" s="6">
        <v>-15</v>
      </c>
      <c r="E429" s="5">
        <f>1</f>
        <v>1</v>
      </c>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ht="12.75" hidden="1" x14ac:dyDescent="0.2">
      <c r="B430" s="8">
        <f>AF$15</f>
        <v>41537</v>
      </c>
      <c r="C430" s="7" t="str">
        <f>$C$15</f>
        <v>Schedule &amp; Estimate Approval</v>
      </c>
      <c r="D430" s="6">
        <v>25</v>
      </c>
      <c r="E430" s="5">
        <f>1</f>
        <v>1</v>
      </c>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ht="12.75" hidden="1" x14ac:dyDescent="0.2">
      <c r="B431" s="8">
        <f>AF$16</f>
        <v>41542</v>
      </c>
      <c r="C431" s="7" t="str">
        <f>$C$16</f>
        <v>Briefing Meeting</v>
      </c>
      <c r="D431" s="6">
        <v>15</v>
      </c>
      <c r="E431" s="5">
        <f>1</f>
        <v>1</v>
      </c>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ht="12.75" hidden="1" x14ac:dyDescent="0.2">
      <c r="B432" s="8">
        <f>AF$18</f>
        <v>41549</v>
      </c>
      <c r="C432" s="7" t="str">
        <f>$C$18</f>
        <v>Initial Concepts: Draft 1</v>
      </c>
      <c r="D432" s="6">
        <v>-15</v>
      </c>
      <c r="E432" s="5">
        <f>1</f>
        <v>1</v>
      </c>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2:32" ht="12.75" hidden="1" x14ac:dyDescent="0.2">
      <c r="B433" s="8">
        <f>AF$19</f>
        <v>41551</v>
      </c>
      <c r="C433" s="7" t="str">
        <f>$C$19</f>
        <v>Review &amp; Feedback on creative</v>
      </c>
      <c r="D433" s="6">
        <v>5</v>
      </c>
      <c r="E433" s="5">
        <f>1</f>
        <v>1</v>
      </c>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2:32" ht="12.75" hidden="1" x14ac:dyDescent="0.2">
      <c r="B434" s="8">
        <f>AF$20</f>
        <v>41556</v>
      </c>
      <c r="C434" s="7" t="str">
        <f>$C$20</f>
        <v>Draft 2</v>
      </c>
      <c r="D434" s="6">
        <v>-5</v>
      </c>
      <c r="E434" s="5">
        <f>1</f>
        <v>1</v>
      </c>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2:32" ht="12.75" hidden="1" x14ac:dyDescent="0.2">
      <c r="B435" s="8">
        <f>AF$21</f>
        <v>41558</v>
      </c>
      <c r="C435" s="7" t="str">
        <f>$C$21</f>
        <v>Review &amp; Feedback on creative(Internal/External)</v>
      </c>
      <c r="D435" s="6">
        <v>25</v>
      </c>
      <c r="E435" s="5">
        <f>1</f>
        <v>1</v>
      </c>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2:32" ht="12.75" hidden="1" x14ac:dyDescent="0.2">
      <c r="B436" s="8">
        <f>AF$22</f>
        <v>41563</v>
      </c>
      <c r="C436" s="7" t="str">
        <f>$C$22</f>
        <v>Draft 3</v>
      </c>
      <c r="D436" s="6">
        <v>-10</v>
      </c>
      <c r="E436" s="5">
        <f>1</f>
        <v>1</v>
      </c>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2:32" ht="12.75" hidden="1" x14ac:dyDescent="0.2">
      <c r="B437" s="8">
        <f>AF$23</f>
        <v>41565</v>
      </c>
      <c r="C437" s="7" t="str">
        <f>$C$23</f>
        <v>Review with Internal Stakeholders</v>
      </c>
      <c r="D437" s="6">
        <v>15</v>
      </c>
      <c r="E437" s="5">
        <f>1</f>
        <v>1</v>
      </c>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row>
    <row r="438" spans="2:32" ht="12.75" hidden="1" x14ac:dyDescent="0.2">
      <c r="B438" s="8">
        <f>AF$24</f>
        <v>41568</v>
      </c>
      <c r="C438" s="7" t="str">
        <f>$C$24</f>
        <v>Final Revisions</v>
      </c>
      <c r="D438" s="16">
        <v>-25</v>
      </c>
      <c r="E438" s="17">
        <f>1</f>
        <v>1</v>
      </c>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row>
    <row r="439" spans="2:32" ht="12.75" hidden="1" x14ac:dyDescent="0.2">
      <c r="B439" s="8">
        <f>AF$26</f>
        <v>41569</v>
      </c>
      <c r="C439" s="7" t="str">
        <f>$C$26</f>
        <v>Production Files to Printer</v>
      </c>
      <c r="D439" s="18">
        <v>-5</v>
      </c>
      <c r="E439" s="19">
        <f>1</f>
        <v>1</v>
      </c>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row>
    <row r="440" spans="2:32" ht="12.75" hidden="1" x14ac:dyDescent="0.2">
      <c r="B440" s="8">
        <f>AF$27</f>
        <v>41571</v>
      </c>
      <c r="C440" s="7" t="str">
        <f>$C$27</f>
        <v>Proofs</v>
      </c>
      <c r="D440" s="18">
        <v>25</v>
      </c>
      <c r="E440" s="19">
        <f>1</f>
        <v>1</v>
      </c>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row>
    <row r="441" spans="2:32" ht="12.75" hidden="1" x14ac:dyDescent="0.2">
      <c r="B441" s="8">
        <f>AF$28</f>
        <v>41575</v>
      </c>
      <c r="C441" s="7" t="str">
        <f>$C$28</f>
        <v>Production</v>
      </c>
      <c r="D441" s="18">
        <v>15</v>
      </c>
      <c r="E441" s="19">
        <f>1</f>
        <v>1</v>
      </c>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row>
    <row r="442" spans="2:32" ht="12.75" hidden="1" x14ac:dyDescent="0.2">
      <c r="B442" s="8">
        <f>AF$29</f>
        <v>41577</v>
      </c>
      <c r="C442" s="7" t="str">
        <f>$C$29</f>
        <v>Samples to Client</v>
      </c>
      <c r="D442" s="18">
        <v>-15</v>
      </c>
      <c r="E442" s="19">
        <f>1</f>
        <v>1</v>
      </c>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row>
    <row r="443" spans="2:32" ht="12.75" hidden="1" x14ac:dyDescent="0.2">
      <c r="B443" s="8">
        <f>AF$32</f>
        <v>41579</v>
      </c>
      <c r="C443" s="7" t="str">
        <f>$C$32</f>
        <v>Delivery to Facility</v>
      </c>
      <c r="D443" s="18">
        <v>10</v>
      </c>
      <c r="E443" s="19">
        <f>1</f>
        <v>1</v>
      </c>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row>
    <row r="444" spans="2:32" ht="12.75" hidden="1" x14ac:dyDescent="0.2"/>
    <row r="446" spans="2:32" ht="12.75" x14ac:dyDescent="0.2">
      <c r="B446" s="26" t="s">
        <v>60</v>
      </c>
      <c r="C446" s="27"/>
      <c r="D446" s="41"/>
      <c r="E446" s="12"/>
      <c r="W446" s="42"/>
      <c r="Z446" s="42"/>
      <c r="AC446" s="42"/>
      <c r="AF446" s="42" t="s">
        <v>61</v>
      </c>
    </row>
  </sheetData>
  <sheetProtection password="E568" sheet="1" objects="1" scenarios="1" selectLockedCells="1"/>
  <mergeCells count="20">
    <mergeCell ref="P7:Q7"/>
    <mergeCell ref="B2:E5"/>
    <mergeCell ref="D7:E7"/>
    <mergeCell ref="G7:H7"/>
    <mergeCell ref="J7:K7"/>
    <mergeCell ref="M7:N7"/>
    <mergeCell ref="G8:H8"/>
    <mergeCell ref="J8:K8"/>
    <mergeCell ref="M8:N8"/>
    <mergeCell ref="P8:Q8"/>
    <mergeCell ref="S8:T8"/>
    <mergeCell ref="V8:W8"/>
    <mergeCell ref="Y8:Z8"/>
    <mergeCell ref="AB8:AC8"/>
    <mergeCell ref="AE8:AF8"/>
    <mergeCell ref="S7:T7"/>
    <mergeCell ref="V7:W7"/>
    <mergeCell ref="Y7:Z7"/>
    <mergeCell ref="AB7:AC7"/>
    <mergeCell ref="AE7:AF7"/>
  </mergeCells>
  <dataValidations count="1">
    <dataValidation type="date" operator="greaterThan" allowBlank="1" showInputMessage="1" showErrorMessage="1" sqref="AD8:AE8 I8:J8 L8:M8 O8:P8 R8:S8 U8:V8 X8:Y8 AA8:AB8 E8:G8" xr:uid="{00000000-0002-0000-00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2:AI446"/>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58</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44">
        <v>5</v>
      </c>
      <c r="E11" s="76">
        <f>IF((WEEKDAY(E12-D12)=7),SUM(SUM(E12-D12)-1),IF((WEEKDAY(E12-D12)=1),SUM(SUM(E12-D12)-2),SUM(E12-D12)))</f>
        <v>41484</v>
      </c>
      <c r="F11" s="69"/>
      <c r="G11" s="44">
        <v>5</v>
      </c>
      <c r="H11" s="76">
        <f>IF((WEEKDAY(H12-G12)=7),SUM(SUM(H12-G12)-1),IF((WEEKDAY(H12-G12)=1),SUM(SUM(H12-G12)-2),SUM(H12-G12)))</f>
        <v>41456</v>
      </c>
      <c r="I11" s="69"/>
      <c r="J11" s="44">
        <v>5</v>
      </c>
      <c r="K11" s="76">
        <f>IF((WEEKDAY(K12-J12)=7),SUM(SUM(K12-J12)-1),IF((WEEKDAY(K12-J12)=1),SUM(SUM(K12-J12)-2),SUM(K12-J12)))</f>
        <v>41540</v>
      </c>
      <c r="L11" s="69"/>
      <c r="M11" s="44">
        <v>5</v>
      </c>
      <c r="N11" s="76">
        <f>IF((WEEKDAY(N12-M12)=7),SUM(SUM(N12-M12)-1),IF((WEEKDAY(N12-M12)=1),SUM(SUM(N12-M12)-2),SUM(N12-M12)))</f>
        <v>41554</v>
      </c>
      <c r="O11" s="69"/>
      <c r="P11" s="44">
        <v>5</v>
      </c>
      <c r="Q11" s="76">
        <f>IF((WEEKDAY(Q12-P12)=7),SUM(SUM(Q12-P12)-1),IF((WEEKDAY(Q12-P12)=1),SUM(SUM(Q12-P12)-2),SUM(Q12-P12)))</f>
        <v>41288</v>
      </c>
      <c r="R11" s="69"/>
      <c r="S11" s="44">
        <v>5</v>
      </c>
      <c r="T11" s="76">
        <f>IF((WEEKDAY(T12-S12)=7),SUM(SUM(T12-S12)-1),IF((WEEKDAY(T12-S12)=1),SUM(SUM(T12-S12)-2),SUM(T12-S12)))</f>
        <v>41484</v>
      </c>
      <c r="U11" s="69"/>
      <c r="V11" s="44">
        <v>5</v>
      </c>
      <c r="W11" s="76">
        <f>IF((WEEKDAY(W12-V12)=7),SUM(SUM(W12-V12)-1),IF((WEEKDAY(W12-V12)=1),SUM(SUM(W12-V12)-2),SUM(W12-V12)))</f>
        <v>41365</v>
      </c>
      <c r="X11" s="69"/>
      <c r="Y11" s="44">
        <v>5</v>
      </c>
      <c r="Z11" s="76">
        <f>IF((WEEKDAY(Z12-Y12)=7),SUM(SUM(Z12-Y12)-1),IF((WEEKDAY(Z12-Y12)=1),SUM(SUM(Z12-Y12)-2),SUM(Z12-Y12)))</f>
        <v>41428</v>
      </c>
      <c r="AA11" s="69"/>
      <c r="AB11" s="44">
        <v>5</v>
      </c>
      <c r="AC11" s="76">
        <f>IF((WEEKDAY(AC12-AB12)=7),SUM(SUM(AC12-AB12)-1),IF((WEEKDAY(AC12-AB12)=1),SUM(SUM(AC12-AB12)-2),SUM(AC12-AB12)))</f>
        <v>41393</v>
      </c>
      <c r="AD11" s="69"/>
      <c r="AE11" s="44">
        <v>5</v>
      </c>
      <c r="AF11" s="76">
        <f>IF((WEEKDAY(AF12-AE12)=7),SUM(SUM(AF12-AE12)-1),IF((WEEKDAY(AF12-AE12)=1),SUM(SUM(AF12-AE12)-2),SUM(AF12-AE12)))</f>
        <v>41519</v>
      </c>
    </row>
    <row r="12" spans="2:35" ht="19.5" customHeight="1" x14ac:dyDescent="0.25">
      <c r="B12" s="50"/>
      <c r="C12" s="32" t="s">
        <v>70</v>
      </c>
      <c r="D12" s="44">
        <v>4</v>
      </c>
      <c r="E12" s="76">
        <f>IF((WEEKDAY(E13-D13)=7),SUM(SUM(E13-D13)-1),IF((WEEKDAY(E13-D13)=1),SUM(SUM(E13-D13)-2),SUM(E13-D13)))</f>
        <v>41488</v>
      </c>
      <c r="F12" s="69"/>
      <c r="G12" s="44">
        <v>4</v>
      </c>
      <c r="H12" s="76">
        <f>IF((WEEKDAY(H13-G13)=7),SUM(SUM(H13-G13)-1),IF((WEEKDAY(H13-G13)=1),SUM(SUM(H13-G13)-2),SUM(H13-G13)))</f>
        <v>41460</v>
      </c>
      <c r="I12" s="69"/>
      <c r="J12" s="44">
        <v>4</v>
      </c>
      <c r="K12" s="76">
        <f>IF((WEEKDAY(K13-J13)=7),SUM(SUM(K13-J13)-1),IF((WEEKDAY(K13-J13)=1),SUM(SUM(K13-J13)-2),SUM(K13-J13)))</f>
        <v>41544</v>
      </c>
      <c r="L12" s="69"/>
      <c r="M12" s="44">
        <v>4</v>
      </c>
      <c r="N12" s="76">
        <f>IF((WEEKDAY(N13-M13)=7),SUM(SUM(N13-M13)-1),IF((WEEKDAY(N13-M13)=1),SUM(SUM(N13-M13)-2),SUM(N13-M13)))</f>
        <v>41558</v>
      </c>
      <c r="O12" s="69"/>
      <c r="P12" s="44">
        <v>4</v>
      </c>
      <c r="Q12" s="76">
        <f>IF((WEEKDAY(Q13-P13)=7),SUM(SUM(Q13-P13)-1),IF((WEEKDAY(Q13-P13)=1),SUM(SUM(Q13-P13)-2),SUM(Q13-P13)))</f>
        <v>41292</v>
      </c>
      <c r="R12" s="69"/>
      <c r="S12" s="44">
        <v>4</v>
      </c>
      <c r="T12" s="76">
        <f>IF((WEEKDAY(T13-S13)=7),SUM(SUM(T13-S13)-1),IF((WEEKDAY(T13-S13)=1),SUM(SUM(T13-S13)-2),SUM(T13-S13)))</f>
        <v>41488</v>
      </c>
      <c r="U12" s="69"/>
      <c r="V12" s="44">
        <v>4</v>
      </c>
      <c r="W12" s="76">
        <f>IF((WEEKDAY(W13-V13)=7),SUM(SUM(W13-V13)-1),IF((WEEKDAY(W13-V13)=1),SUM(SUM(W13-V13)-2),SUM(W13-V13)))</f>
        <v>41369</v>
      </c>
      <c r="X12" s="69"/>
      <c r="Y12" s="44">
        <v>4</v>
      </c>
      <c r="Z12" s="76">
        <f>IF((WEEKDAY(Z13-Y13)=7),SUM(SUM(Z13-Y13)-1),IF((WEEKDAY(Z13-Y13)=1),SUM(SUM(Z13-Y13)-2),SUM(Z13-Y13)))</f>
        <v>41432</v>
      </c>
      <c r="AA12" s="69"/>
      <c r="AB12" s="44">
        <v>4</v>
      </c>
      <c r="AC12" s="76">
        <f>IF((WEEKDAY(AC13-AB13)=7),SUM(SUM(AC13-AB13)-1),IF((WEEKDAY(AC13-AB13)=1),SUM(SUM(AC13-AB13)-2),SUM(AC13-AB13)))</f>
        <v>41397</v>
      </c>
      <c r="AD12" s="69"/>
      <c r="AE12" s="44">
        <v>4</v>
      </c>
      <c r="AF12" s="76">
        <f>IF((WEEKDAY(AF13-AE13)=7),SUM(SUM(AF13-AE13)-1),IF((WEEKDAY(AF13-AE13)=1),SUM(SUM(AF13-AE13)-2),SUM(AF13-AE13)))</f>
        <v>41523</v>
      </c>
    </row>
    <row r="13" spans="2:35" ht="19.5" customHeight="1" x14ac:dyDescent="0.25">
      <c r="B13" s="50"/>
      <c r="C13" s="32" t="s">
        <v>71</v>
      </c>
      <c r="D13" s="44">
        <v>3</v>
      </c>
      <c r="E13" s="76">
        <f>IF((WEEKDAY(E14-D14)=7),SUM(SUM(E14-D14)-1),IF((WEEKDAY(E14-D14)=1),SUM(SUM(E14-D14)-2),SUM(E14-D14)))</f>
        <v>41491</v>
      </c>
      <c r="F13" s="69"/>
      <c r="G13" s="44">
        <v>3</v>
      </c>
      <c r="H13" s="76">
        <f>IF((WEEKDAY(H14-G14)=7),SUM(SUM(H14-G14)-1),IF((WEEKDAY(H14-G14)=1),SUM(SUM(H14-G14)-2),SUM(H14-G14)))</f>
        <v>41463</v>
      </c>
      <c r="I13" s="69"/>
      <c r="J13" s="44">
        <v>3</v>
      </c>
      <c r="K13" s="76">
        <f>IF((WEEKDAY(K14-J14)=7),SUM(SUM(K14-J14)-1),IF((WEEKDAY(K14-J14)=1),SUM(SUM(K14-J14)-2),SUM(K14-J14)))</f>
        <v>41547</v>
      </c>
      <c r="L13" s="69"/>
      <c r="M13" s="44">
        <v>3</v>
      </c>
      <c r="N13" s="76">
        <f>IF((WEEKDAY(N14-M14)=7),SUM(SUM(N14-M14)-1),IF((WEEKDAY(N14-M14)=1),SUM(SUM(N14-M14)-2),SUM(N14-M14)))</f>
        <v>41561</v>
      </c>
      <c r="O13" s="69"/>
      <c r="P13" s="44">
        <v>3</v>
      </c>
      <c r="Q13" s="76">
        <f>IF((WEEKDAY(Q14-P14)=7),SUM(SUM(Q14-P14)-1),IF((WEEKDAY(Q14-P14)=1),SUM(SUM(Q14-P14)-2),SUM(Q14-P14)))</f>
        <v>41295</v>
      </c>
      <c r="R13" s="69"/>
      <c r="S13" s="44">
        <v>3</v>
      </c>
      <c r="T13" s="76">
        <f>IF((WEEKDAY(T14-S14)=7),SUM(SUM(T14-S14)-1),IF((WEEKDAY(T14-S14)=1),SUM(SUM(T14-S14)-2),SUM(T14-S14)))</f>
        <v>41491</v>
      </c>
      <c r="U13" s="69"/>
      <c r="V13" s="44">
        <v>3</v>
      </c>
      <c r="W13" s="76">
        <f>IF((WEEKDAY(W14-V14)=7),SUM(SUM(W14-V14)-1),IF((WEEKDAY(W14-V14)=1),SUM(SUM(W14-V14)-2),SUM(W14-V14)))</f>
        <v>41372</v>
      </c>
      <c r="X13" s="69"/>
      <c r="Y13" s="44">
        <v>3</v>
      </c>
      <c r="Z13" s="76">
        <f>IF((WEEKDAY(Z14-Y14)=7),SUM(SUM(Z14-Y14)-1),IF((WEEKDAY(Z14-Y14)=1),SUM(SUM(Z14-Y14)-2),SUM(Z14-Y14)))</f>
        <v>41435</v>
      </c>
      <c r="AA13" s="69"/>
      <c r="AB13" s="44">
        <v>3</v>
      </c>
      <c r="AC13" s="76">
        <f>IF((WEEKDAY(AC14-AB14)=7),SUM(SUM(AC14-AB14)-1),IF((WEEKDAY(AC14-AB14)=1),SUM(SUM(AC14-AB14)-2),SUM(AC14-AB14)))</f>
        <v>41400</v>
      </c>
      <c r="AD13" s="69"/>
      <c r="AE13" s="44">
        <v>3</v>
      </c>
      <c r="AF13" s="76">
        <f>IF((WEEKDAY(AF14-AE14)=7),SUM(SUM(AF14-AE14)-1),IF((WEEKDAY(AF14-AE14)=1),SUM(SUM(AF14-AE14)-2),SUM(AF14-AE14)))</f>
        <v>41526</v>
      </c>
    </row>
    <row r="14" spans="2:35" ht="19.5" customHeight="1" x14ac:dyDescent="0.25">
      <c r="B14" s="50"/>
      <c r="C14" s="32" t="s">
        <v>72</v>
      </c>
      <c r="D14" s="44">
        <v>2</v>
      </c>
      <c r="E14" s="76">
        <f>IF((WEEKDAY(E15-D15)=7),SUM(SUM(E15-D15)-1),IF((WEEKDAY(E15-D15)=1),SUM(SUM(E15-D15)-2),SUM(E15-D15)))</f>
        <v>41493</v>
      </c>
      <c r="F14" s="69"/>
      <c r="G14" s="44">
        <v>2</v>
      </c>
      <c r="H14" s="76">
        <f>IF((WEEKDAY(H15-G15)=7),SUM(SUM(H15-G15)-1),IF((WEEKDAY(H15-G15)=1),SUM(SUM(H15-G15)-2),SUM(H15-G15)))</f>
        <v>41465</v>
      </c>
      <c r="I14" s="69"/>
      <c r="J14" s="44">
        <v>2</v>
      </c>
      <c r="K14" s="76">
        <f>IF((WEEKDAY(K15-J15)=7),SUM(SUM(K15-J15)-1),IF((WEEKDAY(K15-J15)=1),SUM(SUM(K15-J15)-2),SUM(K15-J15)))</f>
        <v>41549</v>
      </c>
      <c r="L14" s="69"/>
      <c r="M14" s="44">
        <v>2</v>
      </c>
      <c r="N14" s="76">
        <f>IF((WEEKDAY(N15-M15)=7),SUM(SUM(N15-M15)-1),IF((WEEKDAY(N15-M15)=1),SUM(SUM(N15-M15)-2),SUM(N15-M15)))</f>
        <v>41563</v>
      </c>
      <c r="O14" s="69"/>
      <c r="P14" s="44">
        <v>2</v>
      </c>
      <c r="Q14" s="76">
        <f>IF((WEEKDAY(Q15-P15)=7),SUM(SUM(Q15-P15)-1),IF((WEEKDAY(Q15-P15)=1),SUM(SUM(Q15-P15)-2),SUM(Q15-P15)))</f>
        <v>41297</v>
      </c>
      <c r="R14" s="69"/>
      <c r="S14" s="44">
        <v>2</v>
      </c>
      <c r="T14" s="76">
        <f>IF((WEEKDAY(T15-S15)=7),SUM(SUM(T15-S15)-1),IF((WEEKDAY(T15-S15)=1),SUM(SUM(T15-S15)-2),SUM(T15-S15)))</f>
        <v>41493</v>
      </c>
      <c r="U14" s="69"/>
      <c r="V14" s="44">
        <v>2</v>
      </c>
      <c r="W14" s="76">
        <f>IF((WEEKDAY(W15-V15)=7),SUM(SUM(W15-V15)-1),IF((WEEKDAY(W15-V15)=1),SUM(SUM(W15-V15)-2),SUM(W15-V15)))</f>
        <v>41374</v>
      </c>
      <c r="X14" s="69"/>
      <c r="Y14" s="44">
        <v>2</v>
      </c>
      <c r="Z14" s="76">
        <f>IF((WEEKDAY(Z15-Y15)=7),SUM(SUM(Z15-Y15)-1),IF((WEEKDAY(Z15-Y15)=1),SUM(SUM(Z15-Y15)-2),SUM(Z15-Y15)))</f>
        <v>41437</v>
      </c>
      <c r="AA14" s="69"/>
      <c r="AB14" s="44">
        <v>2</v>
      </c>
      <c r="AC14" s="76">
        <f>IF((WEEKDAY(AC15-AB15)=7),SUM(SUM(AC15-AB15)-1),IF((WEEKDAY(AC15-AB15)=1),SUM(SUM(AC15-AB15)-2),SUM(AC15-AB15)))</f>
        <v>41402</v>
      </c>
      <c r="AD14" s="69"/>
      <c r="AE14" s="44">
        <v>2</v>
      </c>
      <c r="AF14" s="76">
        <f>IF((WEEKDAY(AF15-AE15)=7),SUM(SUM(AF15-AE15)-1),IF((WEEKDAY(AF15-AE15)=1),SUM(SUM(AF15-AE15)-2),SUM(AF15-AE15)))</f>
        <v>41528</v>
      </c>
    </row>
    <row r="15" spans="2:35" ht="19.5" customHeight="1" x14ac:dyDescent="0.25">
      <c r="B15" s="50"/>
      <c r="C15" s="32" t="s">
        <v>73</v>
      </c>
      <c r="D15" s="44">
        <v>2</v>
      </c>
      <c r="E15" s="76">
        <f>IF((WEEKDAY(E16-D16)=7),SUM(SUM(E16-D16)-1),IF((WEEKDAY(E16-D16)=1),SUM(SUM(E16-D16)-2),SUM(E16-D16)))</f>
        <v>41495</v>
      </c>
      <c r="F15" s="69"/>
      <c r="G15" s="44">
        <v>2</v>
      </c>
      <c r="H15" s="76">
        <f>IF((WEEKDAY(H16-G16)=7),SUM(SUM(H16-G16)-1),IF((WEEKDAY(H16-G16)=1),SUM(SUM(H16-G16)-2),SUM(H16-G16)))</f>
        <v>41467</v>
      </c>
      <c r="I15" s="69"/>
      <c r="J15" s="44">
        <v>2</v>
      </c>
      <c r="K15" s="76">
        <f>IF((WEEKDAY(K16-J16)=7),SUM(SUM(K16-J16)-1),IF((WEEKDAY(K16-J16)=1),SUM(SUM(K16-J16)-2),SUM(K16-J16)))</f>
        <v>41551</v>
      </c>
      <c r="L15" s="69"/>
      <c r="M15" s="44">
        <v>2</v>
      </c>
      <c r="N15" s="76">
        <f>IF((WEEKDAY(N16-M16)=7),SUM(SUM(N16-M16)-1),IF((WEEKDAY(N16-M16)=1),SUM(SUM(N16-M16)-2),SUM(N16-M16)))</f>
        <v>41565</v>
      </c>
      <c r="O15" s="69"/>
      <c r="P15" s="44">
        <v>2</v>
      </c>
      <c r="Q15" s="76">
        <f>IF((WEEKDAY(Q16-P16)=7),SUM(SUM(Q16-P16)-1),IF((WEEKDAY(Q16-P16)=1),SUM(SUM(Q16-P16)-2),SUM(Q16-P16)))</f>
        <v>41299</v>
      </c>
      <c r="R15" s="69"/>
      <c r="S15" s="44">
        <v>2</v>
      </c>
      <c r="T15" s="76">
        <f>IF((WEEKDAY(T16-S16)=7),SUM(SUM(T16-S16)-1),IF((WEEKDAY(T16-S16)=1),SUM(SUM(T16-S16)-2),SUM(T16-S16)))</f>
        <v>41495</v>
      </c>
      <c r="U15" s="69"/>
      <c r="V15" s="44">
        <v>2</v>
      </c>
      <c r="W15" s="76">
        <f>IF((WEEKDAY(W16-V16)=7),SUM(SUM(W16-V16)-1),IF((WEEKDAY(W16-V16)=1),SUM(SUM(W16-V16)-2),SUM(W16-V16)))</f>
        <v>41376</v>
      </c>
      <c r="X15" s="69"/>
      <c r="Y15" s="44">
        <v>2</v>
      </c>
      <c r="Z15" s="76">
        <f>IF((WEEKDAY(Z16-Y16)=7),SUM(SUM(Z16-Y16)-1),IF((WEEKDAY(Z16-Y16)=1),SUM(SUM(Z16-Y16)-2),SUM(Z16-Y16)))</f>
        <v>41439</v>
      </c>
      <c r="AA15" s="69"/>
      <c r="AB15" s="44">
        <v>2</v>
      </c>
      <c r="AC15" s="76">
        <f>IF((WEEKDAY(AC16-AB16)=7),SUM(SUM(AC16-AB16)-1),IF((WEEKDAY(AC16-AB16)=1),SUM(SUM(AC16-AB16)-2),SUM(AC16-AB16)))</f>
        <v>41404</v>
      </c>
      <c r="AD15" s="69"/>
      <c r="AE15" s="44">
        <v>2</v>
      </c>
      <c r="AF15" s="76">
        <f>IF((WEEKDAY(AF16-AE16)=7),SUM(SUM(AF16-AE16)-1),IF((WEEKDAY(AF16-AE16)=1),SUM(SUM(AF16-AE16)-2),SUM(AF16-AE16)))</f>
        <v>41530</v>
      </c>
    </row>
    <row r="16" spans="2:35" ht="19.5" customHeight="1" x14ac:dyDescent="0.25">
      <c r="B16" s="50"/>
      <c r="C16" s="32" t="s">
        <v>74</v>
      </c>
      <c r="D16" s="44">
        <v>3</v>
      </c>
      <c r="E16" s="76">
        <f>IF((WEEKDAY(E18-D18)=7),SUM(SUM(E18-D18)-1),IF((WEEKDAY(E18-D18)=1),SUM(SUM(E18-D18)-2),SUM(E18-D18)))</f>
        <v>41500</v>
      </c>
      <c r="F16" s="69"/>
      <c r="G16" s="44">
        <v>3</v>
      </c>
      <c r="H16" s="76">
        <f>IF((WEEKDAY(H18-G18)=7),SUM(SUM(H18-G18)-1),IF((WEEKDAY(H18-G18)=1),SUM(SUM(H18-G18)-2),SUM(H18-G18)))</f>
        <v>41472</v>
      </c>
      <c r="I16" s="69"/>
      <c r="J16" s="44">
        <v>3</v>
      </c>
      <c r="K16" s="76">
        <f>IF((WEEKDAY(K18-J18)=7),SUM(SUM(K18-J18)-1),IF((WEEKDAY(K18-J18)=1),SUM(SUM(K18-J18)-2),SUM(K18-J18)))</f>
        <v>41556</v>
      </c>
      <c r="L16" s="69"/>
      <c r="M16" s="44">
        <v>3</v>
      </c>
      <c r="N16" s="76">
        <f>IF((WEEKDAY(N18-M18)=7),SUM(SUM(N18-M18)-1),IF((WEEKDAY(N18-M18)=1),SUM(SUM(N18-M18)-2),SUM(N18-M18)))</f>
        <v>41570</v>
      </c>
      <c r="O16" s="69"/>
      <c r="P16" s="44">
        <v>3</v>
      </c>
      <c r="Q16" s="76">
        <f>IF((WEEKDAY(Q18-P18)=7),SUM(SUM(Q18-P18)-1),IF((WEEKDAY(Q18-P18)=1),SUM(SUM(Q18-P18)-2),SUM(Q18-P18)))</f>
        <v>41304</v>
      </c>
      <c r="R16" s="69"/>
      <c r="S16" s="44">
        <v>3</v>
      </c>
      <c r="T16" s="76">
        <f>IF((WEEKDAY(T18-S18)=7),SUM(SUM(T18-S18)-1),IF((WEEKDAY(T18-S18)=1),SUM(SUM(T18-S18)-2),SUM(T18-S18)))</f>
        <v>41500</v>
      </c>
      <c r="U16" s="69"/>
      <c r="V16" s="44">
        <v>3</v>
      </c>
      <c r="W16" s="76">
        <f>IF((WEEKDAY(W18-V18)=7),SUM(SUM(W18-V18)-1),IF((WEEKDAY(W18-V18)=1),SUM(SUM(W18-V18)-2),SUM(W18-V18)))</f>
        <v>41381</v>
      </c>
      <c r="X16" s="69"/>
      <c r="Y16" s="44">
        <v>3</v>
      </c>
      <c r="Z16" s="76">
        <f>IF((WEEKDAY(Z18-Y18)=7),SUM(SUM(Z18-Y18)-1),IF((WEEKDAY(Z18-Y18)=1),SUM(SUM(Z18-Y18)-2),SUM(Z18-Y18)))</f>
        <v>41444</v>
      </c>
      <c r="AA16" s="69"/>
      <c r="AB16" s="44">
        <v>3</v>
      </c>
      <c r="AC16" s="76">
        <f>IF((WEEKDAY(AC18-AB18)=7),SUM(SUM(AC18-AB18)-1),IF((WEEKDAY(AC18-AB18)=1),SUM(SUM(AC18-AB18)-2),SUM(AC18-AB18)))</f>
        <v>41409</v>
      </c>
      <c r="AD16" s="69"/>
      <c r="AE16" s="44">
        <v>3</v>
      </c>
      <c r="AF16" s="76">
        <f>IF((WEEKDAY(AF18-AE18)=7),SUM(SUM(AF18-AE18)-1),IF((WEEKDAY(AF18-AE18)=1),SUM(SUM(AF18-AE18)-2),SUM(AF18-AE18)))</f>
        <v>41535</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44">
        <v>7</v>
      </c>
      <c r="E18" s="76">
        <f t="shared" ref="E18:E23" si="0">IF((WEEKDAY(E19-D19)=7),SUM(SUM(E19-D19)-1),IF((WEEKDAY(E19-D19)=1),SUM(SUM(E19-D19)-2),SUM(E19-D19)))</f>
        <v>41507</v>
      </c>
      <c r="F18" s="69"/>
      <c r="G18" s="44">
        <v>7</v>
      </c>
      <c r="H18" s="76">
        <f t="shared" ref="H18:H23" si="1">IF((WEEKDAY(H19-G19)=7),SUM(SUM(H19-G19)-1),IF((WEEKDAY(H19-G19)=1),SUM(SUM(H19-G19)-2),SUM(H19-G19)))</f>
        <v>41479</v>
      </c>
      <c r="I18" s="69"/>
      <c r="J18" s="44">
        <v>7</v>
      </c>
      <c r="K18" s="76">
        <f t="shared" ref="K18:K23" si="2">IF((WEEKDAY(K19-J19)=7),SUM(SUM(K19-J19)-1),IF((WEEKDAY(K19-J19)=1),SUM(SUM(K19-J19)-2),SUM(K19-J19)))</f>
        <v>41563</v>
      </c>
      <c r="L18" s="69"/>
      <c r="M18" s="44">
        <v>7</v>
      </c>
      <c r="N18" s="76">
        <f t="shared" ref="N18:N23" si="3">IF((WEEKDAY(N19-M19)=7),SUM(SUM(N19-M19)-1),IF((WEEKDAY(N19-M19)=1),SUM(SUM(N19-M19)-2),SUM(N19-M19)))</f>
        <v>41577</v>
      </c>
      <c r="O18" s="69"/>
      <c r="P18" s="44">
        <v>7</v>
      </c>
      <c r="Q18" s="76">
        <f t="shared" ref="Q18:Q23" si="4">IF((WEEKDAY(Q19-P19)=7),SUM(SUM(Q19-P19)-1),IF((WEEKDAY(Q19-P19)=1),SUM(SUM(Q19-P19)-2),SUM(Q19-P19)))</f>
        <v>41311</v>
      </c>
      <c r="R18" s="69"/>
      <c r="S18" s="44">
        <v>7</v>
      </c>
      <c r="T18" s="76">
        <f t="shared" ref="T18:T23" si="5">IF((WEEKDAY(T19-S19)=7),SUM(SUM(T19-S19)-1),IF((WEEKDAY(T19-S19)=1),SUM(SUM(T19-S19)-2),SUM(T19-S19)))</f>
        <v>41507</v>
      </c>
      <c r="U18" s="69"/>
      <c r="V18" s="44">
        <v>7</v>
      </c>
      <c r="W18" s="76">
        <f t="shared" ref="W18:W23" si="6">IF((WEEKDAY(W19-V19)=7),SUM(SUM(W19-V19)-1),IF((WEEKDAY(W19-V19)=1),SUM(SUM(W19-V19)-2),SUM(W19-V19)))</f>
        <v>41388</v>
      </c>
      <c r="X18" s="69"/>
      <c r="Y18" s="44">
        <v>7</v>
      </c>
      <c r="Z18" s="76">
        <f t="shared" ref="Z18:Z23" si="7">IF((WEEKDAY(Z19-Y19)=7),SUM(SUM(Z19-Y19)-1),IF((WEEKDAY(Z19-Y19)=1),SUM(SUM(Z19-Y19)-2),SUM(Z19-Y19)))</f>
        <v>41451</v>
      </c>
      <c r="AA18" s="69"/>
      <c r="AB18" s="44">
        <v>7</v>
      </c>
      <c r="AC18" s="76">
        <f t="shared" ref="AC18:AC23" si="8">IF((WEEKDAY(AC19-AB19)=7),SUM(SUM(AC19-AB19)-1),IF((WEEKDAY(AC19-AB19)=1),SUM(SUM(AC19-AB19)-2),SUM(AC19-AB19)))</f>
        <v>41416</v>
      </c>
      <c r="AD18" s="69"/>
      <c r="AE18" s="44">
        <v>7</v>
      </c>
      <c r="AF18" s="76">
        <f t="shared" ref="AF18:AF23" si="9">IF((WEEKDAY(AF19-AE19)=7),SUM(SUM(AF19-AE19)-1),IF((WEEKDAY(AF19-AE19)=1),SUM(SUM(AF19-AE19)-2),SUM(AF19-AE19)))</f>
        <v>41542</v>
      </c>
    </row>
    <row r="19" spans="2:32" ht="15" x14ac:dyDescent="0.25">
      <c r="B19" s="50"/>
      <c r="C19" s="32" t="s">
        <v>76</v>
      </c>
      <c r="D19" s="44">
        <v>2</v>
      </c>
      <c r="E19" s="76">
        <f t="shared" si="0"/>
        <v>41509</v>
      </c>
      <c r="F19" s="69"/>
      <c r="G19" s="44">
        <v>2</v>
      </c>
      <c r="H19" s="76">
        <f t="shared" si="1"/>
        <v>41481</v>
      </c>
      <c r="I19" s="69"/>
      <c r="J19" s="44">
        <v>2</v>
      </c>
      <c r="K19" s="76">
        <f t="shared" si="2"/>
        <v>41565</v>
      </c>
      <c r="L19" s="69"/>
      <c r="M19" s="44">
        <v>2</v>
      </c>
      <c r="N19" s="76">
        <f t="shared" si="3"/>
        <v>41579</v>
      </c>
      <c r="O19" s="69"/>
      <c r="P19" s="44">
        <v>2</v>
      </c>
      <c r="Q19" s="76">
        <f t="shared" si="4"/>
        <v>41313</v>
      </c>
      <c r="R19" s="69"/>
      <c r="S19" s="44">
        <v>2</v>
      </c>
      <c r="T19" s="76">
        <f t="shared" si="5"/>
        <v>41509</v>
      </c>
      <c r="U19" s="69"/>
      <c r="V19" s="44">
        <v>2</v>
      </c>
      <c r="W19" s="76">
        <f t="shared" si="6"/>
        <v>41390</v>
      </c>
      <c r="X19" s="69"/>
      <c r="Y19" s="44">
        <v>2</v>
      </c>
      <c r="Z19" s="76">
        <f t="shared" si="7"/>
        <v>41453</v>
      </c>
      <c r="AA19" s="69"/>
      <c r="AB19" s="44">
        <v>2</v>
      </c>
      <c r="AC19" s="76">
        <f t="shared" si="8"/>
        <v>41418</v>
      </c>
      <c r="AD19" s="69"/>
      <c r="AE19" s="44">
        <v>2</v>
      </c>
      <c r="AF19" s="76">
        <f t="shared" si="9"/>
        <v>41544</v>
      </c>
    </row>
    <row r="20" spans="2:32" ht="15" x14ac:dyDescent="0.25">
      <c r="B20" s="50"/>
      <c r="C20" s="32" t="s">
        <v>77</v>
      </c>
      <c r="D20" s="44">
        <v>5</v>
      </c>
      <c r="E20" s="76">
        <f t="shared" si="0"/>
        <v>41516</v>
      </c>
      <c r="F20" s="69"/>
      <c r="G20" s="44">
        <v>5</v>
      </c>
      <c r="H20" s="76">
        <f t="shared" si="1"/>
        <v>41488</v>
      </c>
      <c r="I20" s="69"/>
      <c r="J20" s="44">
        <v>5</v>
      </c>
      <c r="K20" s="76">
        <f t="shared" si="2"/>
        <v>41572</v>
      </c>
      <c r="L20" s="69"/>
      <c r="M20" s="44">
        <v>5</v>
      </c>
      <c r="N20" s="76">
        <f t="shared" si="3"/>
        <v>41584</v>
      </c>
      <c r="O20" s="69"/>
      <c r="P20" s="44">
        <v>5</v>
      </c>
      <c r="Q20" s="76">
        <f t="shared" si="4"/>
        <v>41318</v>
      </c>
      <c r="R20" s="69"/>
      <c r="S20" s="44">
        <v>5</v>
      </c>
      <c r="T20" s="76">
        <f t="shared" si="5"/>
        <v>41516</v>
      </c>
      <c r="U20" s="69"/>
      <c r="V20" s="44">
        <v>5</v>
      </c>
      <c r="W20" s="76">
        <f t="shared" si="6"/>
        <v>41397</v>
      </c>
      <c r="X20" s="69"/>
      <c r="Y20" s="44">
        <v>5</v>
      </c>
      <c r="Z20" s="76">
        <f t="shared" si="7"/>
        <v>41460</v>
      </c>
      <c r="AA20" s="69"/>
      <c r="AB20" s="44">
        <v>5</v>
      </c>
      <c r="AC20" s="76">
        <f t="shared" si="8"/>
        <v>41425</v>
      </c>
      <c r="AD20" s="69"/>
      <c r="AE20" s="44">
        <v>5</v>
      </c>
      <c r="AF20" s="76">
        <f t="shared" si="9"/>
        <v>41551</v>
      </c>
    </row>
    <row r="21" spans="2:32" ht="15" x14ac:dyDescent="0.25">
      <c r="B21" s="50"/>
      <c r="C21" s="32" t="s">
        <v>78</v>
      </c>
      <c r="D21" s="44">
        <v>2</v>
      </c>
      <c r="E21" s="76">
        <f t="shared" si="0"/>
        <v>41520</v>
      </c>
      <c r="F21" s="69"/>
      <c r="G21" s="44">
        <v>2</v>
      </c>
      <c r="H21" s="76">
        <f t="shared" si="1"/>
        <v>41492</v>
      </c>
      <c r="I21" s="69"/>
      <c r="J21" s="44">
        <v>2</v>
      </c>
      <c r="K21" s="76">
        <f t="shared" si="2"/>
        <v>41576</v>
      </c>
      <c r="L21" s="69"/>
      <c r="M21" s="44">
        <v>2</v>
      </c>
      <c r="N21" s="76">
        <f t="shared" si="3"/>
        <v>41586</v>
      </c>
      <c r="O21" s="69"/>
      <c r="P21" s="44">
        <v>2</v>
      </c>
      <c r="Q21" s="76">
        <f t="shared" si="4"/>
        <v>41320</v>
      </c>
      <c r="R21" s="69"/>
      <c r="S21" s="44">
        <v>2</v>
      </c>
      <c r="T21" s="76">
        <f t="shared" si="5"/>
        <v>41520</v>
      </c>
      <c r="U21" s="69"/>
      <c r="V21" s="44">
        <v>2</v>
      </c>
      <c r="W21" s="76">
        <f t="shared" si="6"/>
        <v>41401</v>
      </c>
      <c r="X21" s="69"/>
      <c r="Y21" s="44">
        <v>2</v>
      </c>
      <c r="Z21" s="76">
        <f t="shared" si="7"/>
        <v>41464</v>
      </c>
      <c r="AA21" s="69"/>
      <c r="AB21" s="44">
        <v>2</v>
      </c>
      <c r="AC21" s="76">
        <f t="shared" si="8"/>
        <v>41429</v>
      </c>
      <c r="AD21" s="69"/>
      <c r="AE21" s="44">
        <v>2</v>
      </c>
      <c r="AF21" s="76">
        <f t="shared" si="9"/>
        <v>41555</v>
      </c>
    </row>
    <row r="22" spans="2:32" ht="15" x14ac:dyDescent="0.25">
      <c r="B22" s="50"/>
      <c r="C22" s="32" t="s">
        <v>79</v>
      </c>
      <c r="D22" s="44">
        <v>3</v>
      </c>
      <c r="E22" s="76">
        <f t="shared" si="0"/>
        <v>41523</v>
      </c>
      <c r="F22" s="69"/>
      <c r="G22" s="44">
        <v>3</v>
      </c>
      <c r="H22" s="76">
        <f t="shared" si="1"/>
        <v>41495</v>
      </c>
      <c r="I22" s="69"/>
      <c r="J22" s="44">
        <v>3</v>
      </c>
      <c r="K22" s="76">
        <f t="shared" si="2"/>
        <v>41579</v>
      </c>
      <c r="L22" s="69"/>
      <c r="M22" s="44">
        <v>3</v>
      </c>
      <c r="N22" s="76">
        <f t="shared" si="3"/>
        <v>41591</v>
      </c>
      <c r="O22" s="69"/>
      <c r="P22" s="44">
        <v>3</v>
      </c>
      <c r="Q22" s="76">
        <f t="shared" si="4"/>
        <v>41325</v>
      </c>
      <c r="R22" s="69"/>
      <c r="S22" s="44">
        <v>3</v>
      </c>
      <c r="T22" s="76">
        <f t="shared" si="5"/>
        <v>41523</v>
      </c>
      <c r="U22" s="69"/>
      <c r="V22" s="44">
        <v>3</v>
      </c>
      <c r="W22" s="76">
        <f t="shared" si="6"/>
        <v>41404</v>
      </c>
      <c r="X22" s="69"/>
      <c r="Y22" s="44">
        <v>3</v>
      </c>
      <c r="Z22" s="76">
        <f t="shared" si="7"/>
        <v>41467</v>
      </c>
      <c r="AA22" s="69"/>
      <c r="AB22" s="44">
        <v>3</v>
      </c>
      <c r="AC22" s="76">
        <f t="shared" si="8"/>
        <v>41432</v>
      </c>
      <c r="AD22" s="69"/>
      <c r="AE22" s="44">
        <v>3</v>
      </c>
      <c r="AF22" s="76">
        <f t="shared" si="9"/>
        <v>41558</v>
      </c>
    </row>
    <row r="23" spans="2:32" ht="15" x14ac:dyDescent="0.25">
      <c r="B23" s="50"/>
      <c r="C23" s="32" t="s">
        <v>80</v>
      </c>
      <c r="D23" s="44">
        <v>2</v>
      </c>
      <c r="E23" s="76">
        <f t="shared" si="0"/>
        <v>41526</v>
      </c>
      <c r="F23" s="69"/>
      <c r="G23" s="44">
        <v>2</v>
      </c>
      <c r="H23" s="76">
        <f t="shared" si="1"/>
        <v>41498</v>
      </c>
      <c r="I23" s="69"/>
      <c r="J23" s="44">
        <v>2</v>
      </c>
      <c r="K23" s="76">
        <f t="shared" si="2"/>
        <v>41582</v>
      </c>
      <c r="L23" s="69"/>
      <c r="M23" s="44">
        <v>2</v>
      </c>
      <c r="N23" s="76">
        <f t="shared" si="3"/>
        <v>41593</v>
      </c>
      <c r="O23" s="69"/>
      <c r="P23" s="44">
        <v>2</v>
      </c>
      <c r="Q23" s="76">
        <f t="shared" si="4"/>
        <v>41327</v>
      </c>
      <c r="R23" s="69"/>
      <c r="S23" s="44">
        <v>2</v>
      </c>
      <c r="T23" s="76">
        <f t="shared" si="5"/>
        <v>41526</v>
      </c>
      <c r="U23" s="69"/>
      <c r="V23" s="44">
        <v>2</v>
      </c>
      <c r="W23" s="76">
        <f t="shared" si="6"/>
        <v>41407</v>
      </c>
      <c r="X23" s="69"/>
      <c r="Y23" s="44">
        <v>2</v>
      </c>
      <c r="Z23" s="76">
        <f t="shared" si="7"/>
        <v>41470</v>
      </c>
      <c r="AA23" s="69"/>
      <c r="AB23" s="44">
        <v>2</v>
      </c>
      <c r="AC23" s="76">
        <f t="shared" si="8"/>
        <v>41435</v>
      </c>
      <c r="AD23" s="69"/>
      <c r="AE23" s="44">
        <v>2</v>
      </c>
      <c r="AF23" s="76">
        <f t="shared" si="9"/>
        <v>41561</v>
      </c>
    </row>
    <row r="24" spans="2:32" ht="15" x14ac:dyDescent="0.25">
      <c r="B24" s="50"/>
      <c r="C24" s="32" t="s">
        <v>8</v>
      </c>
      <c r="D24" s="44">
        <v>1</v>
      </c>
      <c r="E24" s="76">
        <f>IF((WEEKDAY(E26-D26)=7),SUM(SUM(E26-D26)-1),IF((WEEKDAY(E26-D26)=1),SUM(SUM(E26-D26)-2),SUM(E26-D26)))</f>
        <v>41527</v>
      </c>
      <c r="F24" s="69"/>
      <c r="G24" s="44">
        <v>1</v>
      </c>
      <c r="H24" s="76">
        <f>IF((WEEKDAY(H26-G26)=7),SUM(SUM(H26-G26)-1),IF((WEEKDAY(H26-G26)=1),SUM(SUM(H26-G26)-2),SUM(H26-G26)))</f>
        <v>41499</v>
      </c>
      <c r="I24" s="69"/>
      <c r="J24" s="44">
        <v>1</v>
      </c>
      <c r="K24" s="76">
        <f>IF((WEEKDAY(K26-J26)=7),SUM(SUM(K26-J26)-1),IF((WEEKDAY(K26-J26)=1),SUM(SUM(K26-J26)-2),SUM(K26-J26)))</f>
        <v>41583</v>
      </c>
      <c r="L24" s="69"/>
      <c r="M24" s="44">
        <v>1</v>
      </c>
      <c r="N24" s="76">
        <f>IF((WEEKDAY(N26-M26)=7),SUM(SUM(N26-M26)-1),IF((WEEKDAY(N26-M26)=1),SUM(SUM(N26-M26)-2),SUM(N26-M26)))</f>
        <v>41596</v>
      </c>
      <c r="O24" s="69"/>
      <c r="P24" s="44">
        <v>1</v>
      </c>
      <c r="Q24" s="76">
        <f>IF((WEEKDAY(Q26-P26)=7),SUM(SUM(Q26-P26)-1),IF((WEEKDAY(Q26-P26)=1),SUM(SUM(Q26-P26)-2),SUM(Q26-P26)))</f>
        <v>41330</v>
      </c>
      <c r="R24" s="69"/>
      <c r="S24" s="44">
        <v>1</v>
      </c>
      <c r="T24" s="76">
        <f>IF((WEEKDAY(T26-S26)=7),SUM(SUM(T26-S26)-1),IF((WEEKDAY(T26-S26)=1),SUM(SUM(T26-S26)-2),SUM(T26-S26)))</f>
        <v>41527</v>
      </c>
      <c r="U24" s="69"/>
      <c r="V24" s="44">
        <v>1</v>
      </c>
      <c r="W24" s="76">
        <f>IF((WEEKDAY(W26-V26)=7),SUM(SUM(W26-V26)-1),IF((WEEKDAY(W26-V26)=1),SUM(SUM(W26-V26)-2),SUM(W26-V26)))</f>
        <v>41408</v>
      </c>
      <c r="X24" s="69"/>
      <c r="Y24" s="44">
        <v>1</v>
      </c>
      <c r="Z24" s="76">
        <f>IF((WEEKDAY(Z26-Y26)=7),SUM(SUM(Z26-Y26)-1),IF((WEEKDAY(Z26-Y26)=1),SUM(SUM(Z26-Y26)-2),SUM(Z26-Y26)))</f>
        <v>41471</v>
      </c>
      <c r="AA24" s="69"/>
      <c r="AB24" s="44">
        <v>1</v>
      </c>
      <c r="AC24" s="76">
        <f>IF((WEEKDAY(AC26-AB26)=7),SUM(SUM(AC26-AB26)-1),IF((WEEKDAY(AC26-AB26)=1),SUM(SUM(AC26-AB26)-2),SUM(AC26-AB26)))</f>
        <v>41436</v>
      </c>
      <c r="AD24" s="69"/>
      <c r="AE24" s="44">
        <v>1</v>
      </c>
      <c r="AF24" s="76">
        <f>IF((WEEKDAY(AF26-AE26)=7),SUM(SUM(AF26-AE26)-1),IF((WEEKDAY(AF26-AE26)=1),SUM(SUM(AF26-AE26)-2),SUM(AF26-AE26)))</f>
        <v>41562</v>
      </c>
    </row>
    <row r="25" spans="2:32" ht="15" x14ac:dyDescent="0.25">
      <c r="B25" s="90" t="s">
        <v>2</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35" t="s">
        <v>81</v>
      </c>
      <c r="D26" s="45">
        <v>1</v>
      </c>
      <c r="E26" s="76">
        <f>IF((WEEKDAY(E27-D27)=7),SUM(SUM(E27-D27)-1),IF((WEEKDAY(E27-D27)=1),SUM(SUM(E27-D27)-2),SUM(E27-D27)))</f>
        <v>41528</v>
      </c>
      <c r="F26" s="69"/>
      <c r="G26" s="45">
        <v>1</v>
      </c>
      <c r="H26" s="76">
        <f>IF((WEEKDAY(H27-G27)=7),SUM(SUM(H27-G27)-1),IF((WEEKDAY(H27-G27)=1),SUM(SUM(H27-G27)-2),SUM(H27-G27)))</f>
        <v>41500</v>
      </c>
      <c r="I26" s="69"/>
      <c r="J26" s="45">
        <v>1</v>
      </c>
      <c r="K26" s="76">
        <f>IF((WEEKDAY(K27-J27)=7),SUM(SUM(K27-J27)-1),IF((WEEKDAY(K27-J27)=1),SUM(SUM(K27-J27)-2),SUM(K27-J27)))</f>
        <v>41584</v>
      </c>
      <c r="L26" s="69"/>
      <c r="M26" s="45">
        <v>1</v>
      </c>
      <c r="N26" s="76">
        <f>IF((WEEKDAY(N27-M27)=7),SUM(SUM(N27-M27)-1),IF((WEEKDAY(N27-M27)=1),SUM(SUM(N27-M27)-2),SUM(N27-M27)))</f>
        <v>41597</v>
      </c>
      <c r="O26" s="69"/>
      <c r="P26" s="45">
        <v>1</v>
      </c>
      <c r="Q26" s="76">
        <f>IF((WEEKDAY(Q27-P27)=7),SUM(SUM(Q27-P27)-1),IF((WEEKDAY(Q27-P27)=1),SUM(SUM(Q27-P27)-2),SUM(Q27-P27)))</f>
        <v>41331</v>
      </c>
      <c r="R26" s="69"/>
      <c r="S26" s="45">
        <v>1</v>
      </c>
      <c r="T26" s="76">
        <f>IF((WEEKDAY(T27-S27)=7),SUM(SUM(T27-S27)-1),IF((WEEKDAY(T27-S27)=1),SUM(SUM(T27-S27)-2),SUM(T27-S27)))</f>
        <v>41528</v>
      </c>
      <c r="U26" s="69"/>
      <c r="V26" s="45">
        <v>1</v>
      </c>
      <c r="W26" s="76">
        <f>IF((WEEKDAY(W27-V27)=7),SUM(SUM(W27-V27)-1),IF((WEEKDAY(W27-V27)=1),SUM(SUM(W27-V27)-2),SUM(W27-V27)))</f>
        <v>41409</v>
      </c>
      <c r="X26" s="69"/>
      <c r="Y26" s="45">
        <v>1</v>
      </c>
      <c r="Z26" s="76">
        <f>IF((WEEKDAY(Z27-Y27)=7),SUM(SUM(Z27-Y27)-1),IF((WEEKDAY(Z27-Y27)=1),SUM(SUM(Z27-Y27)-2),SUM(Z27-Y27)))</f>
        <v>41472</v>
      </c>
      <c r="AA26" s="69"/>
      <c r="AB26" s="45">
        <v>1</v>
      </c>
      <c r="AC26" s="76">
        <f>IF((WEEKDAY(AC27-AB27)=7),SUM(SUM(AC27-AB27)-1),IF((WEEKDAY(AC27-AB27)=1),SUM(SUM(AC27-AB27)-2),SUM(AC27-AB27)))</f>
        <v>41437</v>
      </c>
      <c r="AD26" s="69"/>
      <c r="AE26" s="45">
        <v>1</v>
      </c>
      <c r="AF26" s="76">
        <f>IF((WEEKDAY(AF27-AE27)=7),SUM(SUM(AF27-AE27)-1),IF((WEEKDAY(AF27-AE27)=1),SUM(SUM(AF27-AE27)-2),SUM(AF27-AE27)))</f>
        <v>41563</v>
      </c>
    </row>
    <row r="27" spans="2:32" ht="15" x14ac:dyDescent="0.25">
      <c r="B27" s="50"/>
      <c r="C27" s="32" t="s">
        <v>82</v>
      </c>
      <c r="D27" s="44">
        <v>2</v>
      </c>
      <c r="E27" s="76">
        <f>IF((WEEKDAY(E28-D28)=7),SUM(SUM(E28-D28)-1),IF((WEEKDAY(E28-D28)=1),SUM(SUM(E28-D28)-2),SUM(E28-D28)))</f>
        <v>41530</v>
      </c>
      <c r="F27" s="69"/>
      <c r="G27" s="44">
        <v>2</v>
      </c>
      <c r="H27" s="76">
        <f>IF((WEEKDAY(H28-G28)=7),SUM(SUM(H28-G28)-1),IF((WEEKDAY(H28-G28)=1),SUM(SUM(H28-G28)-2),SUM(H28-G28)))</f>
        <v>41502</v>
      </c>
      <c r="I27" s="69"/>
      <c r="J27" s="44">
        <v>2</v>
      </c>
      <c r="K27" s="76">
        <f>IF((WEEKDAY(K28-J28)=7),SUM(SUM(K28-J28)-1),IF((WEEKDAY(K28-J28)=1),SUM(SUM(K28-J28)-2),SUM(K28-J28)))</f>
        <v>41586</v>
      </c>
      <c r="L27" s="69"/>
      <c r="M27" s="44">
        <v>2</v>
      </c>
      <c r="N27" s="76">
        <f>IF((WEEKDAY(N28-M28)=7),SUM(SUM(N28-M28)-1),IF((WEEKDAY(N28-M28)=1),SUM(SUM(N28-M28)-2),SUM(N28-M28)))</f>
        <v>41599</v>
      </c>
      <c r="O27" s="69"/>
      <c r="P27" s="44">
        <v>2</v>
      </c>
      <c r="Q27" s="76">
        <f>IF((WEEKDAY(Q28-P28)=7),SUM(SUM(Q28-P28)-1),IF((WEEKDAY(Q28-P28)=1),SUM(SUM(Q28-P28)-2),SUM(Q28-P28)))</f>
        <v>41333</v>
      </c>
      <c r="R27" s="69"/>
      <c r="S27" s="44">
        <v>2</v>
      </c>
      <c r="T27" s="76">
        <f>IF((WEEKDAY(T28-S28)=7),SUM(SUM(T28-S28)-1),IF((WEEKDAY(T28-S28)=1),SUM(SUM(T28-S28)-2),SUM(T28-S28)))</f>
        <v>41530</v>
      </c>
      <c r="U27" s="69"/>
      <c r="V27" s="44">
        <v>2</v>
      </c>
      <c r="W27" s="76">
        <f>IF((WEEKDAY(W28-V28)=7),SUM(SUM(W28-V28)-1),IF((WEEKDAY(W28-V28)=1),SUM(SUM(W28-V28)-2),SUM(W28-V28)))</f>
        <v>41411</v>
      </c>
      <c r="X27" s="69"/>
      <c r="Y27" s="44">
        <v>2</v>
      </c>
      <c r="Z27" s="76">
        <f>IF((WEEKDAY(Z28-Y28)=7),SUM(SUM(Z28-Y28)-1),IF((WEEKDAY(Z28-Y28)=1),SUM(SUM(Z28-Y28)-2),SUM(Z28-Y28)))</f>
        <v>41474</v>
      </c>
      <c r="AA27" s="69"/>
      <c r="AB27" s="44">
        <v>2</v>
      </c>
      <c r="AC27" s="76">
        <f>IF((WEEKDAY(AC28-AB28)=7),SUM(SUM(AC28-AB28)-1),IF((WEEKDAY(AC28-AB28)=1),SUM(SUM(AC28-AB28)-2),SUM(AC28-AB28)))</f>
        <v>41439</v>
      </c>
      <c r="AD27" s="69"/>
      <c r="AE27" s="44">
        <v>2</v>
      </c>
      <c r="AF27" s="76">
        <f>IF((WEEKDAY(AF28-AE28)=7),SUM(SUM(AF28-AE28)-1),IF((WEEKDAY(AF28-AE28)=1),SUM(SUM(AF28-AE28)-2),SUM(AF28-AE28)))</f>
        <v>41565</v>
      </c>
    </row>
    <row r="28" spans="2:32" ht="15" x14ac:dyDescent="0.25">
      <c r="B28" s="50"/>
      <c r="C28" s="32" t="s">
        <v>83</v>
      </c>
      <c r="D28" s="44">
        <v>4</v>
      </c>
      <c r="E28" s="76">
        <f>IF((WEEKDAY(E29-D29)=7),SUM(SUM(E29-D29)-1),IF((WEEKDAY(E29-D29)=1),SUM(SUM(E29-D29)-2),SUM(E29-D29)))</f>
        <v>41535</v>
      </c>
      <c r="F28" s="69"/>
      <c r="G28" s="44">
        <v>4</v>
      </c>
      <c r="H28" s="76">
        <f>IF((WEEKDAY(H29-G29)=7),SUM(SUM(H29-G29)-1),IF((WEEKDAY(H29-G29)=1),SUM(SUM(H29-G29)-2),SUM(H29-G29)))</f>
        <v>41507</v>
      </c>
      <c r="I28" s="69"/>
      <c r="J28" s="44">
        <v>4</v>
      </c>
      <c r="K28" s="76">
        <f>IF((WEEKDAY(K29-J29)=7),SUM(SUM(K29-J29)-1),IF((WEEKDAY(K29-J29)=1),SUM(SUM(K29-J29)-2),SUM(K29-J29)))</f>
        <v>41591</v>
      </c>
      <c r="L28" s="69"/>
      <c r="M28" s="44">
        <v>4</v>
      </c>
      <c r="N28" s="76">
        <f>IF((WEEKDAY(N29-M29)=7),SUM(SUM(N29-M29)-1),IF((WEEKDAY(N29-M29)=1),SUM(SUM(N29-M29)-2),SUM(N29-M29)))</f>
        <v>41603</v>
      </c>
      <c r="O28" s="69"/>
      <c r="P28" s="44">
        <v>4</v>
      </c>
      <c r="Q28" s="76">
        <f>IF((WEEKDAY(Q29-P29)=7),SUM(SUM(Q29-P29)-1),IF((WEEKDAY(Q29-P29)=1),SUM(SUM(Q29-P29)-2),SUM(Q29-P29)))</f>
        <v>41337</v>
      </c>
      <c r="R28" s="69"/>
      <c r="S28" s="44">
        <v>4</v>
      </c>
      <c r="T28" s="76">
        <f>IF((WEEKDAY(T29-S29)=7),SUM(SUM(T29-S29)-1),IF((WEEKDAY(T29-S29)=1),SUM(SUM(T29-S29)-2),SUM(T29-S29)))</f>
        <v>41535</v>
      </c>
      <c r="U28" s="69"/>
      <c r="V28" s="44">
        <v>4</v>
      </c>
      <c r="W28" s="76">
        <f>IF((WEEKDAY(W29-V29)=7),SUM(SUM(W29-V29)-1),IF((WEEKDAY(W29-V29)=1),SUM(SUM(W29-V29)-2),SUM(W29-V29)))</f>
        <v>41416</v>
      </c>
      <c r="X28" s="69"/>
      <c r="Y28" s="44">
        <v>4</v>
      </c>
      <c r="Z28" s="76">
        <f>IF((WEEKDAY(Z29-Y29)=7),SUM(SUM(Z29-Y29)-1),IF((WEEKDAY(Z29-Y29)=1),SUM(SUM(Z29-Y29)-2),SUM(Z29-Y29)))</f>
        <v>41478</v>
      </c>
      <c r="AA28" s="69"/>
      <c r="AB28" s="44">
        <v>4</v>
      </c>
      <c r="AC28" s="76">
        <f>IF((WEEKDAY(AC29-AB29)=7),SUM(SUM(AC29-AB29)-1),IF((WEEKDAY(AC29-AB29)=1),SUM(SUM(AC29-AB29)-2),SUM(AC29-AB29)))</f>
        <v>41444</v>
      </c>
      <c r="AD28" s="69"/>
      <c r="AE28" s="44">
        <v>4</v>
      </c>
      <c r="AF28" s="76">
        <f>IF((WEEKDAY(AF29-AE29)=7),SUM(SUM(AF29-AE29)-1),IF((WEEKDAY(AF29-AE29)=1),SUM(SUM(AF29-AE29)-2),SUM(AF29-AE29)))</f>
        <v>41570</v>
      </c>
    </row>
    <row r="29" spans="2:32" ht="15" x14ac:dyDescent="0.25">
      <c r="B29" s="50"/>
      <c r="C29" s="32" t="s">
        <v>84</v>
      </c>
      <c r="D29" s="44">
        <v>2</v>
      </c>
      <c r="E29" s="76">
        <f>IF((WEEKDAY(E30-D30)=7),SUM(SUM(E30-D30)-1),IF((WEEKDAY(E30-D30)=1),SUM(SUM(E30-D30)-2),SUM(E30-D30)))</f>
        <v>41537</v>
      </c>
      <c r="F29" s="69"/>
      <c r="G29" s="44">
        <v>2</v>
      </c>
      <c r="H29" s="76">
        <f>IF((WEEKDAY(H30-G30)=7),SUM(SUM(H30-G30)-1),IF((WEEKDAY(H30-G30)=1),SUM(SUM(H30-G30)-2),SUM(H30-G30)))</f>
        <v>41509</v>
      </c>
      <c r="I29" s="69"/>
      <c r="J29" s="44">
        <v>2</v>
      </c>
      <c r="K29" s="76">
        <f>IF((WEEKDAY(K30-J30)=7),SUM(SUM(K30-J30)-1),IF((WEEKDAY(K30-J30)=1),SUM(SUM(K30-J30)-2),SUM(K30-J30)))</f>
        <v>41593</v>
      </c>
      <c r="L29" s="69"/>
      <c r="M29" s="44">
        <v>2</v>
      </c>
      <c r="N29" s="76">
        <f>IF((WEEKDAY(N30-M30)=7),SUM(SUM(N30-M30)-1),IF((WEEKDAY(N30-M30)=1),SUM(SUM(N30-M30)-2),SUM(N30-M30)))</f>
        <v>41605</v>
      </c>
      <c r="O29" s="69"/>
      <c r="P29" s="44">
        <v>2</v>
      </c>
      <c r="Q29" s="76">
        <f>IF((WEEKDAY(Q30-P30)=7),SUM(SUM(Q30-P30)-1),IF((WEEKDAY(Q30-P30)=1),SUM(SUM(Q30-P30)-2),SUM(Q30-P30)))</f>
        <v>41339</v>
      </c>
      <c r="R29" s="69"/>
      <c r="S29" s="44">
        <v>2</v>
      </c>
      <c r="T29" s="76">
        <f>IF((WEEKDAY(T30-S30)=7),SUM(SUM(T30-S30)-1),IF((WEEKDAY(T30-S30)=1),SUM(SUM(T30-S30)-2),SUM(T30-S30)))</f>
        <v>41537</v>
      </c>
      <c r="U29" s="69"/>
      <c r="V29" s="44">
        <v>2</v>
      </c>
      <c r="W29" s="76">
        <f>IF((WEEKDAY(W30-V30)=7),SUM(SUM(W30-V30)-1),IF((WEEKDAY(W30-V30)=1),SUM(SUM(W30-V30)-2),SUM(W30-V30)))</f>
        <v>41418</v>
      </c>
      <c r="X29" s="69"/>
      <c r="Y29" s="44">
        <v>2</v>
      </c>
      <c r="Z29" s="76">
        <f>IF((WEEKDAY(Z30-Y30)=7),SUM(SUM(Z30-Y30)-1),IF((WEEKDAY(Z30-Y30)=1),SUM(SUM(Z30-Y30)-2),SUM(Z30-Y30)))</f>
        <v>41480</v>
      </c>
      <c r="AA29" s="69"/>
      <c r="AB29" s="44">
        <v>2</v>
      </c>
      <c r="AC29" s="76">
        <f>IF((WEEKDAY(AC30-AB30)=7),SUM(SUM(AC30-AB30)-1),IF((WEEKDAY(AC30-AB30)=1),SUM(SUM(AC30-AB30)-2),SUM(AC30-AB30)))</f>
        <v>41446</v>
      </c>
      <c r="AD29" s="69"/>
      <c r="AE29" s="44">
        <v>2</v>
      </c>
      <c r="AF29" s="76">
        <f>IF((WEEKDAY(AF30-AE30)=7),SUM(SUM(AF30-AE30)-1),IF((WEEKDAY(AF30-AE30)=1),SUM(SUM(AF30-AE30)-2),SUM(AF30-AE30)))</f>
        <v>41572</v>
      </c>
    </row>
    <row r="30" spans="2:32" ht="15" x14ac:dyDescent="0.25">
      <c r="B30" s="50"/>
      <c r="C30" s="32" t="s">
        <v>85</v>
      </c>
      <c r="D30" s="46">
        <v>5</v>
      </c>
      <c r="E30" s="76">
        <f>IF((WEEKDAY(E32-D32)=7),SUM(SUM(E32-D32)-1),IF((WEEKDAY(E32-D32)=1),SUM(SUM(E32-D32)-2),SUM(E32-D32)))</f>
        <v>41544</v>
      </c>
      <c r="F30" s="69"/>
      <c r="G30" s="46">
        <v>5</v>
      </c>
      <c r="H30" s="76">
        <f>IF((WEEKDAY(H32-G32)=7),SUM(SUM(H32-G32)-1),IF((WEEKDAY(H32-G32)=1),SUM(SUM(H32-G32)-2),SUM(H32-G32)))</f>
        <v>41516</v>
      </c>
      <c r="I30" s="69"/>
      <c r="J30" s="46">
        <v>5</v>
      </c>
      <c r="K30" s="76">
        <f>IF((WEEKDAY(K32-J32)=7),SUM(SUM(K32-J32)-1),IF((WEEKDAY(K32-J32)=1),SUM(SUM(K32-J32)-2),SUM(K32-J32)))</f>
        <v>41600</v>
      </c>
      <c r="L30" s="69"/>
      <c r="M30" s="46">
        <v>5</v>
      </c>
      <c r="N30" s="76">
        <f>IF((WEEKDAY(N32-M32)=7),SUM(SUM(N32-M32)-1),IF((WEEKDAY(N32-M32)=1),SUM(SUM(N32-M32)-2),SUM(N32-M32)))</f>
        <v>41610</v>
      </c>
      <c r="O30" s="69"/>
      <c r="P30" s="46">
        <v>5</v>
      </c>
      <c r="Q30" s="76">
        <f>IF((WEEKDAY(Q32-P32)=7),SUM(SUM(Q32-P32)-1),IF((WEEKDAY(Q32-P32)=1),SUM(SUM(Q32-P32)-2),SUM(Q32-P32)))</f>
        <v>41344</v>
      </c>
      <c r="R30" s="69"/>
      <c r="S30" s="46">
        <v>5</v>
      </c>
      <c r="T30" s="76">
        <f>IF((WEEKDAY(T32-S32)=7),SUM(SUM(T32-S32)-1),IF((WEEKDAY(T32-S32)=1),SUM(SUM(T32-S32)-2),SUM(T32-S32)))</f>
        <v>41544</v>
      </c>
      <c r="U30" s="69"/>
      <c r="V30" s="46">
        <v>5</v>
      </c>
      <c r="W30" s="76">
        <f>IF((WEEKDAY(W32-V32)=7),SUM(SUM(W32-V32)-1),IF((WEEKDAY(W32-V32)=1),SUM(SUM(W32-V32)-2),SUM(W32-V32)))</f>
        <v>41424</v>
      </c>
      <c r="X30" s="69"/>
      <c r="Y30" s="46">
        <v>5</v>
      </c>
      <c r="Z30" s="76">
        <f>IF((WEEKDAY(Z32-Y32)=7),SUM(SUM(Z32-Y32)-1),IF((WEEKDAY(Z32-Y32)=1),SUM(SUM(Z32-Y32)-2),SUM(Z32-Y32)))</f>
        <v>41485</v>
      </c>
      <c r="AA30" s="69"/>
      <c r="AB30" s="46">
        <v>5</v>
      </c>
      <c r="AC30" s="76">
        <f>IF((WEEKDAY(AC32-AB32)=7),SUM(SUM(AC32-AB32)-1),IF((WEEKDAY(AC32-AB32)=1),SUM(SUM(AC32-AB32)-2),SUM(AC32-AB32)))</f>
        <v>41453</v>
      </c>
      <c r="AD30" s="69"/>
      <c r="AE30" s="46">
        <v>5</v>
      </c>
      <c r="AF30" s="76">
        <f>IF((WEEKDAY(AF32-AE32)=7),SUM(SUM(AF32-AE32)-1),IF((WEEKDAY(AF32-AE32)=1),SUM(SUM(AF32-AE32)-2),SUM(AF32-AE32)))</f>
        <v>41577</v>
      </c>
    </row>
    <row r="31" spans="2:32" ht="15" x14ac:dyDescent="0.25">
      <c r="B31" s="90" t="s">
        <v>46</v>
      </c>
      <c r="C31" s="87"/>
      <c r="D31" s="89"/>
      <c r="E31" s="86"/>
      <c r="F31" s="88"/>
      <c r="G31" s="89"/>
      <c r="H31" s="86"/>
      <c r="I31" s="88"/>
      <c r="J31" s="89"/>
      <c r="K31" s="86"/>
      <c r="L31" s="88"/>
      <c r="M31" s="89"/>
      <c r="N31" s="86"/>
      <c r="O31" s="88"/>
      <c r="P31" s="89"/>
      <c r="Q31" s="86"/>
      <c r="R31" s="88"/>
      <c r="S31" s="89"/>
      <c r="T31" s="86"/>
      <c r="U31" s="88"/>
      <c r="V31" s="89"/>
      <c r="W31" s="86"/>
      <c r="X31" s="88"/>
      <c r="Y31" s="89"/>
      <c r="Z31" s="86"/>
      <c r="AA31" s="88"/>
      <c r="AB31" s="89"/>
      <c r="AC31" s="86"/>
      <c r="AD31" s="88"/>
      <c r="AE31" s="89"/>
      <c r="AF31" s="86"/>
    </row>
    <row r="32" spans="2:32" ht="15.75" thickBot="1" x14ac:dyDescent="0.3">
      <c r="B32" s="51"/>
      <c r="C32" s="36" t="s">
        <v>47</v>
      </c>
      <c r="D32" s="47">
        <v>2</v>
      </c>
      <c r="E32" s="77">
        <f>E8</f>
        <v>41548</v>
      </c>
      <c r="F32" s="70"/>
      <c r="G32" s="47">
        <v>2</v>
      </c>
      <c r="H32" s="77">
        <f>G8</f>
        <v>41518</v>
      </c>
      <c r="I32" s="70"/>
      <c r="J32" s="47">
        <v>2</v>
      </c>
      <c r="K32" s="77">
        <f>J8</f>
        <v>41603</v>
      </c>
      <c r="L32" s="70"/>
      <c r="M32" s="47">
        <v>2</v>
      </c>
      <c r="N32" s="77">
        <f>M8</f>
        <v>41612</v>
      </c>
      <c r="O32" s="70"/>
      <c r="P32" s="47">
        <v>2</v>
      </c>
      <c r="Q32" s="77">
        <f>P8</f>
        <v>41346</v>
      </c>
      <c r="R32" s="70"/>
      <c r="S32" s="47">
        <v>2</v>
      </c>
      <c r="T32" s="77">
        <f>S8</f>
        <v>41548</v>
      </c>
      <c r="U32" s="70"/>
      <c r="V32" s="47">
        <v>2</v>
      </c>
      <c r="W32" s="77">
        <f>V8</f>
        <v>41426</v>
      </c>
      <c r="X32" s="70"/>
      <c r="Y32" s="47">
        <v>2</v>
      </c>
      <c r="Z32" s="77">
        <f>Y8</f>
        <v>41487</v>
      </c>
      <c r="AA32" s="70"/>
      <c r="AB32" s="47">
        <v>2</v>
      </c>
      <c r="AC32" s="77">
        <f>AB8</f>
        <v>41456</v>
      </c>
      <c r="AD32" s="70"/>
      <c r="AE32" s="47">
        <v>2</v>
      </c>
      <c r="AF32" s="77">
        <f>AE8</f>
        <v>41579</v>
      </c>
    </row>
    <row r="33" spans="2:32" ht="15" x14ac:dyDescent="0.25">
      <c r="B33" s="30"/>
      <c r="C33" s="1"/>
      <c r="D33" s="2"/>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2:32" s="12" customFormat="1" ht="26.25" x14ac:dyDescent="0.2">
      <c r="B34" s="24" t="str">
        <f>D7</f>
        <v>Enter Project Name Here. Enter Due Date in the Gray Box Below.</v>
      </c>
      <c r="C34" s="25"/>
    </row>
    <row r="35" spans="2:32" s="12" customFormat="1" ht="25.5" x14ac:dyDescent="0.2">
      <c r="B35" s="21"/>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row>
    <row r="49" spans="1:32" ht="12.75" x14ac:dyDescent="0.2"/>
    <row r="50" spans="1:32" s="13" customFormat="1" ht="12.75" x14ac:dyDescent="0.2">
      <c r="A50" s="1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1:32" ht="18" hidden="1" x14ac:dyDescent="0.25">
      <c r="B51" s="23" t="s">
        <v>52</v>
      </c>
      <c r="C51" s="12"/>
      <c r="D51" s="12"/>
    </row>
    <row r="52" spans="1:32" ht="12.75" hidden="1" x14ac:dyDescent="0.2">
      <c r="B52" s="12"/>
      <c r="C52" s="12"/>
      <c r="D52" s="12"/>
    </row>
    <row r="53" spans="1:32" ht="12.75" hidden="1" x14ac:dyDescent="0.2">
      <c r="B53" s="11" t="s">
        <v>48</v>
      </c>
      <c r="C53" s="11" t="s">
        <v>49</v>
      </c>
      <c r="D53" s="10" t="s">
        <v>50</v>
      </c>
      <c r="E53" s="4" t="s">
        <v>51</v>
      </c>
    </row>
    <row r="54" spans="1:32" ht="12.75" hidden="1" x14ac:dyDescent="0.2">
      <c r="B54" s="8">
        <f>E$11</f>
        <v>41484</v>
      </c>
      <c r="C54" s="7" t="str">
        <f>$C$11</f>
        <v>Collect requirements</v>
      </c>
      <c r="D54" s="9">
        <v>25</v>
      </c>
      <c r="E54" s="4">
        <v>1</v>
      </c>
    </row>
    <row r="55" spans="1:32" ht="12.75" hidden="1" x14ac:dyDescent="0.2">
      <c r="B55" s="8">
        <f>E$12</f>
        <v>41488</v>
      </c>
      <c r="C55" s="7" t="str">
        <f>$C$12</f>
        <v>Develop creative brief</v>
      </c>
      <c r="D55" s="6">
        <v>15</v>
      </c>
      <c r="E55" s="5">
        <f>1</f>
        <v>1</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12.75" hidden="1" x14ac:dyDescent="0.2">
      <c r="B56" s="8">
        <f>E$13</f>
        <v>41491</v>
      </c>
      <c r="C56" s="7" t="str">
        <f>$C$13</f>
        <v>Internal approvals</v>
      </c>
      <c r="D56" s="6">
        <v>-25</v>
      </c>
      <c r="E56" s="5">
        <f>1</f>
        <v>1</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12.75" hidden="1" x14ac:dyDescent="0.2">
      <c r="B57" s="8">
        <f>E$14</f>
        <v>41493</v>
      </c>
      <c r="C57" s="7" t="str">
        <f>$C$14</f>
        <v>Develop schedule</v>
      </c>
      <c r="D57" s="6">
        <v>-15</v>
      </c>
      <c r="E57" s="5">
        <f>1</f>
        <v>1</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ht="12.75" hidden="1" x14ac:dyDescent="0.2">
      <c r="B58" s="8">
        <f>E$15</f>
        <v>41495</v>
      </c>
      <c r="C58" s="7" t="str">
        <f>$C$15</f>
        <v>Get production estimates</v>
      </c>
      <c r="D58" s="6">
        <v>25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2.75" hidden="1" x14ac:dyDescent="0.2">
      <c r="B59" s="8">
        <f>E$16</f>
        <v>41500</v>
      </c>
      <c r="C59" s="7" t="str">
        <f>$C$16</f>
        <v>Client approvals</v>
      </c>
      <c r="D59" s="6">
        <v>15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12.75" hidden="1" x14ac:dyDescent="0.2">
      <c r="B60" s="8">
        <f>E$18</f>
        <v>41507</v>
      </c>
      <c r="C60" s="7" t="str">
        <f>$C$18</f>
        <v>Develop initial concept</v>
      </c>
      <c r="D60" s="6">
        <v>-15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12.75" hidden="1" x14ac:dyDescent="0.2">
      <c r="B61" s="8">
        <f>E$19</f>
        <v>41509</v>
      </c>
      <c r="C61" s="7" t="str">
        <f>$C$19</f>
        <v>Concept approval</v>
      </c>
      <c r="D61" s="6">
        <v>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E$20</f>
        <v>41516</v>
      </c>
      <c r="C62" s="7" t="str">
        <f>$C$20</f>
        <v>Develop creative</v>
      </c>
      <c r="D62" s="6">
        <v>-5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E$21</f>
        <v>41520</v>
      </c>
      <c r="C63" s="7" t="str">
        <f>$C$21</f>
        <v>Internal creative review</v>
      </c>
      <c r="D63" s="6">
        <v>25</v>
      </c>
      <c r="E63" s="5">
        <f>1</f>
        <v>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12.75" hidden="1" x14ac:dyDescent="0.2">
      <c r="B64" s="8">
        <f>E$22</f>
        <v>41523</v>
      </c>
      <c r="C64" s="7" t="str">
        <f>$C$22</f>
        <v>Creative changes</v>
      </c>
      <c r="D64" s="6">
        <v>-10</v>
      </c>
      <c r="E64" s="5">
        <f>1</f>
        <v>1</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2:32" ht="12.75" hidden="1" x14ac:dyDescent="0.2">
      <c r="B65" s="8">
        <f>E$23</f>
        <v>41526</v>
      </c>
      <c r="C65" s="7" t="str">
        <f>$C$23</f>
        <v xml:space="preserve">Customer creative approval </v>
      </c>
      <c r="D65" s="6">
        <v>15</v>
      </c>
      <c r="E65" s="5">
        <f>1</f>
        <v>1</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2:32" ht="12.75" hidden="1" x14ac:dyDescent="0.2">
      <c r="B66" s="8">
        <f>E$24</f>
        <v>41527</v>
      </c>
      <c r="C66" s="7" t="str">
        <f>$C$24</f>
        <v>Final Revisions</v>
      </c>
      <c r="D66" s="16">
        <v>-25</v>
      </c>
      <c r="E66" s="17">
        <f>1</f>
        <v>1</v>
      </c>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ht="12.75" hidden="1" x14ac:dyDescent="0.2">
      <c r="B67" s="8">
        <f>E$26</f>
        <v>41528</v>
      </c>
      <c r="C67" s="7" t="str">
        <f>$C$26</f>
        <v>Review production estimates</v>
      </c>
      <c r="D67" s="18">
        <v>-5</v>
      </c>
      <c r="E67" s="19">
        <f>1</f>
        <v>1</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ht="12.75" hidden="1" x14ac:dyDescent="0.2">
      <c r="B68" s="8">
        <f>E$27</f>
        <v>41530</v>
      </c>
      <c r="C68" s="7" t="str">
        <f>$C$27</f>
        <v>Upload art files to printer FTP</v>
      </c>
      <c r="D68" s="18">
        <v>25</v>
      </c>
      <c r="E68" s="19">
        <f>1</f>
        <v>1</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2:32" ht="12.75" hidden="1" x14ac:dyDescent="0.2">
      <c r="B69" s="8">
        <f>E$28</f>
        <v>41535</v>
      </c>
      <c r="C69" s="7" t="str">
        <f>$C$28</f>
        <v>Review proofs</v>
      </c>
      <c r="D69" s="18">
        <v>15</v>
      </c>
      <c r="E69" s="19">
        <f>1</f>
        <v>1</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ht="12.75" hidden="1" x14ac:dyDescent="0.2">
      <c r="B70" s="8">
        <f>E$29</f>
        <v>41537</v>
      </c>
      <c r="C70" s="7" t="str">
        <f>$C$29</f>
        <v>Press check</v>
      </c>
      <c r="D70" s="18">
        <v>-15</v>
      </c>
      <c r="E70" s="19">
        <f>1</f>
        <v>1</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ht="12.75" hidden="1" x14ac:dyDescent="0.2">
      <c r="B71" s="8">
        <f>E$32</f>
        <v>41548</v>
      </c>
      <c r="C71" s="7" t="str">
        <f>$C$32</f>
        <v>Delivery to Facility</v>
      </c>
      <c r="D71" s="18">
        <v>10</v>
      </c>
      <c r="E71" s="19">
        <f>1</f>
        <v>1</v>
      </c>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ht="12.75" hidden="1" x14ac:dyDescent="0.2">
      <c r="B72" s="8"/>
      <c r="C72" s="7"/>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2:32" ht="12.75" hidden="1" x14ac:dyDescent="0.2">
      <c r="B73" s="14"/>
      <c r="C73" s="15"/>
      <c r="D73" s="16"/>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ht="12.75" hidden="1" x14ac:dyDescent="0.2">
      <c r="B74" s="8"/>
      <c r="C74" s="7"/>
      <c r="D74" s="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2:32" ht="12.75" hidden="1" x14ac:dyDescent="0.2">
      <c r="B75" s="14"/>
      <c r="C75" s="15"/>
      <c r="D75" s="16"/>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7" spans="2:32" s="12" customFormat="1" ht="26.25" x14ac:dyDescent="0.2">
      <c r="B77" s="24" t="str">
        <f>G7</f>
        <v>Enter Project Name Here. Enter Due Date in the Gray Box Below.</v>
      </c>
      <c r="C77" s="25"/>
    </row>
    <row r="78" spans="2:32" s="12" customFormat="1" ht="25.5" x14ac:dyDescent="0.2">
      <c r="B78" s="21"/>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row>
    <row r="92" spans="1:32" ht="12.75" x14ac:dyDescent="0.2"/>
    <row r="93" spans="1:32" s="13" customFormat="1" ht="12.75" x14ac:dyDescent="0.2">
      <c r="A93" s="1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8" hidden="1" x14ac:dyDescent="0.25">
      <c r="B94" s="23" t="s">
        <v>52</v>
      </c>
      <c r="C94" s="12"/>
      <c r="D94" s="12"/>
    </row>
    <row r="95" spans="1:32" ht="12.75" hidden="1" x14ac:dyDescent="0.2">
      <c r="B95" s="12"/>
      <c r="C95" s="12"/>
      <c r="D95" s="12"/>
    </row>
    <row r="96" spans="1:32" ht="12.75" hidden="1" x14ac:dyDescent="0.2">
      <c r="B96" s="11" t="s">
        <v>48</v>
      </c>
      <c r="C96" s="11" t="s">
        <v>49</v>
      </c>
      <c r="D96" s="10" t="s">
        <v>50</v>
      </c>
      <c r="E96" s="4" t="s">
        <v>51</v>
      </c>
    </row>
    <row r="97" spans="2:32" ht="12.75" hidden="1" x14ac:dyDescent="0.2">
      <c r="B97" s="8">
        <f>H$11</f>
        <v>41456</v>
      </c>
      <c r="C97" s="7" t="str">
        <f>$C$11</f>
        <v>Collect requirements</v>
      </c>
      <c r="D97" s="9">
        <v>25</v>
      </c>
      <c r="E97" s="4">
        <v>1</v>
      </c>
    </row>
    <row r="98" spans="2:32" ht="12.75" hidden="1" x14ac:dyDescent="0.2">
      <c r="B98" s="8">
        <f>H$12</f>
        <v>41460</v>
      </c>
      <c r="C98" s="7" t="str">
        <f>$C$12</f>
        <v>Develop creative brief</v>
      </c>
      <c r="D98" s="6">
        <v>15</v>
      </c>
      <c r="E98" s="5">
        <f>1</f>
        <v>1</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ht="12.75" hidden="1" x14ac:dyDescent="0.2">
      <c r="B99" s="8">
        <f>H$13</f>
        <v>41463</v>
      </c>
      <c r="C99" s="7" t="str">
        <f>$C$13</f>
        <v>Internal approvals</v>
      </c>
      <c r="D99" s="6">
        <v>-25</v>
      </c>
      <c r="E99" s="5">
        <f>1</f>
        <v>1</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ht="12.75" hidden="1" x14ac:dyDescent="0.2">
      <c r="B100" s="8">
        <f>H$14</f>
        <v>41465</v>
      </c>
      <c r="C100" s="7" t="str">
        <f>$C$14</f>
        <v>Develop schedule</v>
      </c>
      <c r="D100" s="6">
        <v>-15</v>
      </c>
      <c r="E100" s="5">
        <f>1</f>
        <v>1</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ht="12.75" hidden="1" x14ac:dyDescent="0.2">
      <c r="B101" s="8">
        <f>H$15</f>
        <v>41467</v>
      </c>
      <c r="C101" s="7" t="str">
        <f>$C$15</f>
        <v>Get production estimates</v>
      </c>
      <c r="D101" s="6">
        <v>25</v>
      </c>
      <c r="E101" s="5">
        <f>1</f>
        <v>1</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ht="12.75" hidden="1" x14ac:dyDescent="0.2">
      <c r="B102" s="8">
        <f>H$16</f>
        <v>41472</v>
      </c>
      <c r="C102" s="7" t="str">
        <f>$C$16</f>
        <v>Client approvals</v>
      </c>
      <c r="D102" s="6">
        <v>15</v>
      </c>
      <c r="E102" s="5">
        <f>1</f>
        <v>1</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2:32" ht="12.75" hidden="1" x14ac:dyDescent="0.2">
      <c r="B103" s="8">
        <f>H$18</f>
        <v>41479</v>
      </c>
      <c r="C103" s="7" t="str">
        <f>$C$18</f>
        <v>Develop initial concept</v>
      </c>
      <c r="D103" s="6">
        <v>-15</v>
      </c>
      <c r="E103" s="5">
        <f>1</f>
        <v>1</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2:32" ht="12.75" hidden="1" x14ac:dyDescent="0.2">
      <c r="B104" s="8">
        <f>H$19</f>
        <v>41481</v>
      </c>
      <c r="C104" s="7" t="str">
        <f>$C$19</f>
        <v>Concept approval</v>
      </c>
      <c r="D104" s="6">
        <v>5</v>
      </c>
      <c r="E104" s="5">
        <f>1</f>
        <v>1</v>
      </c>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2:32" ht="12.75" hidden="1" x14ac:dyDescent="0.2">
      <c r="B105" s="8">
        <f>H$20</f>
        <v>41488</v>
      </c>
      <c r="C105" s="7" t="str">
        <f>$C$20</f>
        <v>Develop creative</v>
      </c>
      <c r="D105" s="6">
        <v>-5</v>
      </c>
      <c r="E105" s="5">
        <f>1</f>
        <v>1</v>
      </c>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2:32" ht="12.75" hidden="1" x14ac:dyDescent="0.2">
      <c r="B106" s="8">
        <f>H$21</f>
        <v>41492</v>
      </c>
      <c r="C106" s="7" t="str">
        <f>$C$21</f>
        <v>Internal creative review</v>
      </c>
      <c r="D106" s="6">
        <v>25</v>
      </c>
      <c r="E106" s="5">
        <f>1</f>
        <v>1</v>
      </c>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2:32" ht="12.75" hidden="1" x14ac:dyDescent="0.2">
      <c r="B107" s="8">
        <f>H$22</f>
        <v>41495</v>
      </c>
      <c r="C107" s="7" t="str">
        <f>$C$22</f>
        <v>Creative changes</v>
      </c>
      <c r="D107" s="6">
        <v>-10</v>
      </c>
      <c r="E107" s="5">
        <f>1</f>
        <v>1</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2:32" ht="12.75" hidden="1" x14ac:dyDescent="0.2">
      <c r="B108" s="8">
        <f>H$23</f>
        <v>41498</v>
      </c>
      <c r="C108" s="7" t="str">
        <f>$C$23</f>
        <v xml:space="preserve">Customer creative approval </v>
      </c>
      <c r="D108" s="6">
        <v>15</v>
      </c>
      <c r="E108" s="5">
        <f>1</f>
        <v>1</v>
      </c>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row>
    <row r="109" spans="2:32" ht="12.75" hidden="1" x14ac:dyDescent="0.2">
      <c r="B109" s="8">
        <f>H$24</f>
        <v>41499</v>
      </c>
      <c r="C109" s="7" t="str">
        <f>$C$24</f>
        <v>Final Revisions</v>
      </c>
      <c r="D109" s="16">
        <v>-25</v>
      </c>
      <c r="E109" s="17">
        <f>1</f>
        <v>1</v>
      </c>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row>
    <row r="110" spans="2:32" ht="12.75" hidden="1" x14ac:dyDescent="0.2">
      <c r="B110" s="8">
        <f>H$26</f>
        <v>41500</v>
      </c>
      <c r="C110" s="7" t="str">
        <f>$C$26</f>
        <v>Review production estimates</v>
      </c>
      <c r="D110" s="18">
        <v>-5</v>
      </c>
      <c r="E110" s="19">
        <f>1</f>
        <v>1</v>
      </c>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row>
    <row r="111" spans="2:32" ht="12.75" hidden="1" x14ac:dyDescent="0.2">
      <c r="B111" s="8">
        <f>H$27</f>
        <v>41502</v>
      </c>
      <c r="C111" s="7" t="str">
        <f>$C$27</f>
        <v>Upload art files to printer FTP</v>
      </c>
      <c r="D111" s="18">
        <v>25</v>
      </c>
      <c r="E111" s="19">
        <f>1</f>
        <v>1</v>
      </c>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row>
    <row r="112" spans="2:32" ht="12.75" hidden="1" x14ac:dyDescent="0.2">
      <c r="B112" s="8">
        <f>H$28</f>
        <v>41507</v>
      </c>
      <c r="C112" s="7" t="str">
        <f>$C$28</f>
        <v>Review proofs</v>
      </c>
      <c r="D112" s="18">
        <v>15</v>
      </c>
      <c r="E112" s="19">
        <f>1</f>
        <v>1</v>
      </c>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row>
    <row r="113" spans="2:32" ht="12.75" hidden="1" x14ac:dyDescent="0.2">
      <c r="B113" s="8">
        <f>H$29</f>
        <v>41509</v>
      </c>
      <c r="C113" s="7" t="str">
        <f>$C$29</f>
        <v>Press check</v>
      </c>
      <c r="D113" s="18">
        <v>-15</v>
      </c>
      <c r="E113" s="19">
        <f>1</f>
        <v>1</v>
      </c>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row>
    <row r="114" spans="2:32" ht="12.75" hidden="1" x14ac:dyDescent="0.2">
      <c r="B114" s="8">
        <f>H$32</f>
        <v>41518</v>
      </c>
      <c r="C114" s="7" t="str">
        <f>$C$32</f>
        <v>Delivery to Facility</v>
      </c>
      <c r="D114" s="18">
        <v>10</v>
      </c>
      <c r="E114" s="19">
        <f>1</f>
        <v>1</v>
      </c>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row>
    <row r="115" spans="2:32" ht="12.75" hidden="1" x14ac:dyDescent="0.2">
      <c r="B115" s="8"/>
      <c r="C115" s="7"/>
      <c r="D115" s="6"/>
      <c r="E115" s="5"/>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2:32" ht="12.75" hidden="1" x14ac:dyDescent="0.2">
      <c r="B116" s="14"/>
      <c r="C116" s="15"/>
      <c r="D116" s="16"/>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2:32" ht="12.75" x14ac:dyDescent="0.2">
      <c r="B117" s="8"/>
      <c r="C117" s="7"/>
      <c r="D117" s="6"/>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2:32" s="12" customFormat="1" ht="26.25" x14ac:dyDescent="0.2">
      <c r="B118" s="24" t="str">
        <f>J7</f>
        <v>Enter Project Name Here. Enter Due Date in the Gray Box Below.</v>
      </c>
      <c r="C118" s="25"/>
    </row>
    <row r="119" spans="2:32" s="12" customFormat="1" ht="25.5" x14ac:dyDescent="0.2">
      <c r="B119" s="2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row>
    <row r="133" spans="1:32" ht="12.75" x14ac:dyDescent="0.2"/>
    <row r="134" spans="1:32" s="13" customFormat="1" ht="12.75" x14ac:dyDescent="0.2">
      <c r="A134" s="1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spans="1:32" ht="18" hidden="1" x14ac:dyDescent="0.25">
      <c r="B135" s="23" t="s">
        <v>52</v>
      </c>
      <c r="C135" s="12"/>
      <c r="D135" s="12"/>
    </row>
    <row r="136" spans="1:32" ht="12.75" hidden="1" x14ac:dyDescent="0.2">
      <c r="B136" s="12"/>
      <c r="C136" s="12"/>
      <c r="D136" s="12"/>
    </row>
    <row r="137" spans="1:32" ht="12.75" hidden="1" x14ac:dyDescent="0.2">
      <c r="B137" s="11" t="s">
        <v>48</v>
      </c>
      <c r="C137" s="11" t="s">
        <v>49</v>
      </c>
      <c r="D137" s="10" t="s">
        <v>50</v>
      </c>
      <c r="E137" s="4" t="s">
        <v>51</v>
      </c>
    </row>
    <row r="138" spans="1:32" ht="12.75" hidden="1" x14ac:dyDescent="0.2">
      <c r="B138" s="8">
        <f>K$11</f>
        <v>41540</v>
      </c>
      <c r="C138" s="7" t="str">
        <f>$C$11</f>
        <v>Collect requirements</v>
      </c>
      <c r="D138" s="9">
        <v>25</v>
      </c>
      <c r="E138" s="4">
        <v>1</v>
      </c>
    </row>
    <row r="139" spans="1:32" ht="12.75" hidden="1" x14ac:dyDescent="0.2">
      <c r="B139" s="8">
        <f>K$12</f>
        <v>41544</v>
      </c>
      <c r="C139" s="7" t="str">
        <f>$C$12</f>
        <v>Develop creative brief</v>
      </c>
      <c r="D139" s="6">
        <v>15</v>
      </c>
      <c r="E139" s="5">
        <f>1</f>
        <v>1</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12.75" hidden="1" x14ac:dyDescent="0.2">
      <c r="B140" s="8">
        <f>K$13</f>
        <v>41547</v>
      </c>
      <c r="C140" s="7" t="str">
        <f>$C$13</f>
        <v>Internal approvals</v>
      </c>
      <c r="D140" s="6">
        <v>-25</v>
      </c>
      <c r="E140" s="5">
        <f>1</f>
        <v>1</v>
      </c>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12.75" hidden="1" x14ac:dyDescent="0.2">
      <c r="B141" s="8">
        <f>K$14</f>
        <v>41549</v>
      </c>
      <c r="C141" s="7" t="str">
        <f>$C$14</f>
        <v>Develop schedule</v>
      </c>
      <c r="D141" s="6">
        <v>-15</v>
      </c>
      <c r="E141" s="5">
        <f>1</f>
        <v>1</v>
      </c>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2.75" hidden="1" x14ac:dyDescent="0.2">
      <c r="B142" s="8">
        <f>K$15</f>
        <v>41551</v>
      </c>
      <c r="C142" s="7" t="str">
        <f>$C$15</f>
        <v>Get production estimates</v>
      </c>
      <c r="D142" s="6">
        <v>25</v>
      </c>
      <c r="E142" s="5">
        <f>1</f>
        <v>1</v>
      </c>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12.75" hidden="1" x14ac:dyDescent="0.2">
      <c r="B143" s="8">
        <f>K$16</f>
        <v>41556</v>
      </c>
      <c r="C143" s="7" t="str">
        <f>$C$16</f>
        <v>Client approvals</v>
      </c>
      <c r="D143" s="6">
        <v>15</v>
      </c>
      <c r="E143" s="5">
        <f>1</f>
        <v>1</v>
      </c>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2.75" hidden="1" x14ac:dyDescent="0.2">
      <c r="B144" s="8">
        <f>K$18</f>
        <v>41563</v>
      </c>
      <c r="C144" s="7" t="str">
        <f>$C$18</f>
        <v>Develop initial concept</v>
      </c>
      <c r="D144" s="6">
        <v>-15</v>
      </c>
      <c r="E144" s="5">
        <f>1</f>
        <v>1</v>
      </c>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2:32" ht="12.75" hidden="1" x14ac:dyDescent="0.2">
      <c r="B145" s="8">
        <f>K$19</f>
        <v>41565</v>
      </c>
      <c r="C145" s="7" t="str">
        <f>$C$19</f>
        <v>Concept approval</v>
      </c>
      <c r="D145" s="6">
        <v>5</v>
      </c>
      <c r="E145" s="5">
        <f>1</f>
        <v>1</v>
      </c>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2:32" ht="12.75" hidden="1" x14ac:dyDescent="0.2">
      <c r="B146" s="8">
        <f>K$20</f>
        <v>41572</v>
      </c>
      <c r="C146" s="7" t="str">
        <f>$C$20</f>
        <v>Develop creative</v>
      </c>
      <c r="D146" s="6">
        <v>-5</v>
      </c>
      <c r="E146" s="5">
        <f>1</f>
        <v>1</v>
      </c>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2:32" ht="12.75" hidden="1" x14ac:dyDescent="0.2">
      <c r="B147" s="8">
        <f>K$21</f>
        <v>41576</v>
      </c>
      <c r="C147" s="7" t="str">
        <f>$C$21</f>
        <v>Internal creative review</v>
      </c>
      <c r="D147" s="6">
        <v>25</v>
      </c>
      <c r="E147" s="5">
        <f>1</f>
        <v>1</v>
      </c>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2:32" ht="12.75" hidden="1" x14ac:dyDescent="0.2">
      <c r="B148" s="8">
        <f>K$22</f>
        <v>41579</v>
      </c>
      <c r="C148" s="7" t="str">
        <f>$C$22</f>
        <v>Creative changes</v>
      </c>
      <c r="D148" s="6">
        <v>-10</v>
      </c>
      <c r="E148" s="5">
        <f>1</f>
        <v>1</v>
      </c>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2:32" ht="12.75" hidden="1" x14ac:dyDescent="0.2">
      <c r="B149" s="8">
        <f>K$23</f>
        <v>41582</v>
      </c>
      <c r="C149" s="7" t="str">
        <f>$C$23</f>
        <v xml:space="preserve">Customer creative approval </v>
      </c>
      <c r="D149" s="6">
        <v>15</v>
      </c>
      <c r="E149" s="5">
        <f>1</f>
        <v>1</v>
      </c>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2:32" ht="12.75" hidden="1" x14ac:dyDescent="0.2">
      <c r="B150" s="8">
        <f>K$24</f>
        <v>41583</v>
      </c>
      <c r="C150" s="7" t="str">
        <f>$C$24</f>
        <v>Final Revisions</v>
      </c>
      <c r="D150" s="16">
        <v>-25</v>
      </c>
      <c r="E150" s="17">
        <f>1</f>
        <v>1</v>
      </c>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2:32" ht="12.75" hidden="1" x14ac:dyDescent="0.2">
      <c r="B151" s="8">
        <f>K$26</f>
        <v>41584</v>
      </c>
      <c r="C151" s="7" t="str">
        <f>$C$26</f>
        <v>Review production estimates</v>
      </c>
      <c r="D151" s="18">
        <v>-5</v>
      </c>
      <c r="E151" s="19">
        <f>1</f>
        <v>1</v>
      </c>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2:32" ht="12.75" hidden="1" x14ac:dyDescent="0.2">
      <c r="B152" s="8">
        <f>K$27</f>
        <v>41586</v>
      </c>
      <c r="C152" s="7" t="str">
        <f>$C$27</f>
        <v>Upload art files to printer FTP</v>
      </c>
      <c r="D152" s="18">
        <v>25</v>
      </c>
      <c r="E152" s="19">
        <f>1</f>
        <v>1</v>
      </c>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row>
    <row r="153" spans="2:32" ht="12.75" hidden="1" x14ac:dyDescent="0.2">
      <c r="B153" s="8">
        <f>K$28</f>
        <v>41591</v>
      </c>
      <c r="C153" s="7" t="str">
        <f>$C$28</f>
        <v>Review proofs</v>
      </c>
      <c r="D153" s="18">
        <v>15</v>
      </c>
      <c r="E153" s="19">
        <f>1</f>
        <v>1</v>
      </c>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row>
    <row r="154" spans="2:32" ht="12.75" hidden="1" x14ac:dyDescent="0.2">
      <c r="B154" s="8">
        <f>K$29</f>
        <v>41593</v>
      </c>
      <c r="C154" s="7" t="str">
        <f>$C$29</f>
        <v>Press check</v>
      </c>
      <c r="D154" s="18">
        <v>-15</v>
      </c>
      <c r="E154" s="19">
        <f>1</f>
        <v>1</v>
      </c>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2:32" ht="12.75" hidden="1" x14ac:dyDescent="0.2">
      <c r="B155" s="8">
        <f>K$32</f>
        <v>41603</v>
      </c>
      <c r="C155" s="7" t="str">
        <f>$C$32</f>
        <v>Delivery to Facility</v>
      </c>
      <c r="D155" s="18">
        <v>10</v>
      </c>
      <c r="E155" s="19">
        <f>1</f>
        <v>1</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2:32" ht="12.75" hidden="1" x14ac:dyDescent="0.2"/>
    <row r="157" spans="2:32" ht="12.75" hidden="1" x14ac:dyDescent="0.2"/>
    <row r="159" spans="2:32" s="12" customFormat="1" ht="26.25" x14ac:dyDescent="0.2">
      <c r="B159" s="24" t="str">
        <f>M7</f>
        <v>Enter Project Name Here. Enter Due Date in the Gray Box Below.</v>
      </c>
      <c r="C159" s="25"/>
    </row>
    <row r="160" spans="2:32" s="12" customFormat="1" ht="25.5" x14ac:dyDescent="0.2">
      <c r="B160" s="21"/>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row>
    <row r="174" spans="1:32" ht="12.75" x14ac:dyDescent="0.2"/>
    <row r="175" spans="1:32" s="13" customFormat="1" ht="12.75" x14ac:dyDescent="0.2">
      <c r="A175" s="1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row>
    <row r="176" spans="1:32" ht="18" hidden="1" x14ac:dyDescent="0.25">
      <c r="B176" s="23" t="s">
        <v>52</v>
      </c>
      <c r="C176" s="12"/>
      <c r="D176" s="12"/>
    </row>
    <row r="177" spans="2:32" ht="12.75" hidden="1" x14ac:dyDescent="0.2">
      <c r="B177" s="12"/>
      <c r="C177" s="12"/>
      <c r="D177" s="12"/>
    </row>
    <row r="178" spans="2:32" ht="12.75" hidden="1" x14ac:dyDescent="0.2">
      <c r="B178" s="11" t="s">
        <v>48</v>
      </c>
      <c r="C178" s="11" t="s">
        <v>49</v>
      </c>
      <c r="D178" s="10" t="s">
        <v>50</v>
      </c>
      <c r="E178" s="4" t="s">
        <v>51</v>
      </c>
    </row>
    <row r="179" spans="2:32" ht="12.75" hidden="1" x14ac:dyDescent="0.2">
      <c r="B179" s="8">
        <f>N$11</f>
        <v>41554</v>
      </c>
      <c r="C179" s="7" t="str">
        <f>$C$11</f>
        <v>Collect requirements</v>
      </c>
      <c r="D179" s="9">
        <v>25</v>
      </c>
      <c r="E179" s="4">
        <v>1</v>
      </c>
    </row>
    <row r="180" spans="2:32" ht="12.75" hidden="1" x14ac:dyDescent="0.2">
      <c r="B180" s="8">
        <f>N$12</f>
        <v>41558</v>
      </c>
      <c r="C180" s="7" t="str">
        <f>$C$12</f>
        <v>Develop creative brief</v>
      </c>
      <c r="D180" s="6">
        <v>15</v>
      </c>
      <c r="E180" s="5">
        <f>1</f>
        <v>1</v>
      </c>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2:32" ht="12.75" hidden="1" x14ac:dyDescent="0.2">
      <c r="B181" s="8">
        <f>N$13</f>
        <v>41561</v>
      </c>
      <c r="C181" s="7" t="str">
        <f>$C$13</f>
        <v>Internal approvals</v>
      </c>
      <c r="D181" s="6">
        <v>-25</v>
      </c>
      <c r="E181" s="5">
        <f>1</f>
        <v>1</v>
      </c>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2:32" ht="12.75" hidden="1" x14ac:dyDescent="0.2">
      <c r="B182" s="8">
        <f>N$14</f>
        <v>41563</v>
      </c>
      <c r="C182" s="7" t="str">
        <f>$C$14</f>
        <v>Develop schedule</v>
      </c>
      <c r="D182" s="6">
        <v>-15</v>
      </c>
      <c r="E182" s="5">
        <f>1</f>
        <v>1</v>
      </c>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2:32" ht="12.75" hidden="1" x14ac:dyDescent="0.2">
      <c r="B183" s="8">
        <f>N$15</f>
        <v>41565</v>
      </c>
      <c r="C183" s="7" t="str">
        <f>$C$15</f>
        <v>Get production estimates</v>
      </c>
      <c r="D183" s="6">
        <v>25</v>
      </c>
      <c r="E183" s="5">
        <f>1</f>
        <v>1</v>
      </c>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2:32" ht="12.75" hidden="1" x14ac:dyDescent="0.2">
      <c r="B184" s="8">
        <f>N$16</f>
        <v>41570</v>
      </c>
      <c r="C184" s="7" t="str">
        <f>$C$16</f>
        <v>Client approvals</v>
      </c>
      <c r="D184" s="6">
        <v>15</v>
      </c>
      <c r="E184" s="5">
        <f>1</f>
        <v>1</v>
      </c>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2:32" ht="12.75" hidden="1" x14ac:dyDescent="0.2">
      <c r="B185" s="8">
        <f>N$18</f>
        <v>41577</v>
      </c>
      <c r="C185" s="7" t="str">
        <f>$C$18</f>
        <v>Develop initial concept</v>
      </c>
      <c r="D185" s="6">
        <v>-15</v>
      </c>
      <c r="E185" s="5">
        <f>1</f>
        <v>1</v>
      </c>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2:32" ht="12.75" hidden="1" x14ac:dyDescent="0.2">
      <c r="B186" s="8">
        <f>N$19</f>
        <v>41579</v>
      </c>
      <c r="C186" s="7" t="str">
        <f>$C$19</f>
        <v>Concept approval</v>
      </c>
      <c r="D186" s="6">
        <v>5</v>
      </c>
      <c r="E186" s="5">
        <f>1</f>
        <v>1</v>
      </c>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2:32" ht="12.75" hidden="1" x14ac:dyDescent="0.2">
      <c r="B187" s="8">
        <f>N$20</f>
        <v>41584</v>
      </c>
      <c r="C187" s="7" t="str">
        <f>$C$20</f>
        <v>Develop creative</v>
      </c>
      <c r="D187" s="6">
        <v>-5</v>
      </c>
      <c r="E187" s="5">
        <f>1</f>
        <v>1</v>
      </c>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2:32" ht="12.75" hidden="1" x14ac:dyDescent="0.2">
      <c r="B188" s="8">
        <f>N$21</f>
        <v>41586</v>
      </c>
      <c r="C188" s="7" t="str">
        <f>$C$21</f>
        <v>Internal creative review</v>
      </c>
      <c r="D188" s="6">
        <v>25</v>
      </c>
      <c r="E188" s="5">
        <f>1</f>
        <v>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2:32" ht="12.75" hidden="1" x14ac:dyDescent="0.2">
      <c r="B189" s="8">
        <f>N$22</f>
        <v>41591</v>
      </c>
      <c r="C189" s="7" t="str">
        <f>$C$22</f>
        <v>Creative changes</v>
      </c>
      <c r="D189" s="6">
        <v>-10</v>
      </c>
      <c r="E189" s="5">
        <f>1</f>
        <v>1</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2:32" ht="12.75" hidden="1" x14ac:dyDescent="0.2">
      <c r="B190" s="8">
        <f>N$23</f>
        <v>41593</v>
      </c>
      <c r="C190" s="7" t="str">
        <f>$C$23</f>
        <v xml:space="preserve">Customer creative approval </v>
      </c>
      <c r="D190" s="6">
        <v>15</v>
      </c>
      <c r="E190" s="5">
        <f>1</f>
        <v>1</v>
      </c>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2:32" ht="12.75" hidden="1" x14ac:dyDescent="0.2">
      <c r="B191" s="8">
        <f>N$24</f>
        <v>41596</v>
      </c>
      <c r="C191" s="7" t="str">
        <f>$C$24</f>
        <v>Final Revisions</v>
      </c>
      <c r="D191" s="16">
        <v>-25</v>
      </c>
      <c r="E191" s="17">
        <f>1</f>
        <v>1</v>
      </c>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2:32" ht="12.75" hidden="1" x14ac:dyDescent="0.2">
      <c r="B192" s="8">
        <f>N$26</f>
        <v>41597</v>
      </c>
      <c r="C192" s="7" t="str">
        <f>$C$26</f>
        <v>Review production estimates</v>
      </c>
      <c r="D192" s="18">
        <v>-5</v>
      </c>
      <c r="E192" s="19">
        <f>1</f>
        <v>1</v>
      </c>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2:32" ht="12.75" hidden="1" x14ac:dyDescent="0.2">
      <c r="B193" s="8">
        <f>N$27</f>
        <v>41599</v>
      </c>
      <c r="C193" s="7" t="str">
        <f>$C$27</f>
        <v>Upload art files to printer FTP</v>
      </c>
      <c r="D193" s="18">
        <v>25</v>
      </c>
      <c r="E193" s="19">
        <f>1</f>
        <v>1</v>
      </c>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2:32" ht="12.75" hidden="1" x14ac:dyDescent="0.2">
      <c r="B194" s="8">
        <f>N$28</f>
        <v>41603</v>
      </c>
      <c r="C194" s="7" t="str">
        <f>$C$28</f>
        <v>Review proofs</v>
      </c>
      <c r="D194" s="18">
        <v>15</v>
      </c>
      <c r="E194" s="19">
        <f>1</f>
        <v>1</v>
      </c>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2:32" ht="12.75" hidden="1" x14ac:dyDescent="0.2">
      <c r="B195" s="8">
        <f>N$29</f>
        <v>41605</v>
      </c>
      <c r="C195" s="7" t="str">
        <f>$C$29</f>
        <v>Press check</v>
      </c>
      <c r="D195" s="18">
        <v>-15</v>
      </c>
      <c r="E195" s="19">
        <f>1</f>
        <v>1</v>
      </c>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row>
    <row r="196" spans="2:32" ht="12.75" hidden="1" x14ac:dyDescent="0.2">
      <c r="B196" s="8">
        <f>N$32</f>
        <v>41612</v>
      </c>
      <c r="C196" s="7" t="str">
        <f>$C$32</f>
        <v>Delivery to Facility</v>
      </c>
      <c r="D196" s="18">
        <v>10</v>
      </c>
      <c r="E196" s="19">
        <f>1</f>
        <v>1</v>
      </c>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row>
    <row r="197" spans="2:32" ht="12.75" hidden="1" x14ac:dyDescent="0.2"/>
    <row r="198" spans="2:32" ht="12.75" hidden="1" x14ac:dyDescent="0.2"/>
    <row r="200" spans="2:32" s="12" customFormat="1" ht="26.25" x14ac:dyDescent="0.2">
      <c r="B200" s="24" t="str">
        <f>P7</f>
        <v>Enter Project Name Here. Enter Due Date in the Gray Box Below.</v>
      </c>
      <c r="C200" s="25"/>
    </row>
    <row r="201" spans="2:32" s="12" customFormat="1" ht="25.5" x14ac:dyDescent="0.2">
      <c r="B201" s="21"/>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row>
    <row r="215" spans="1:32" ht="12.75" x14ac:dyDescent="0.2"/>
    <row r="216" spans="1:32" s="13" customFormat="1" ht="12.75" x14ac:dyDescent="0.2">
      <c r="A216" s="1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row>
    <row r="217" spans="1:32" ht="18" hidden="1" x14ac:dyDescent="0.25">
      <c r="B217" s="23" t="s">
        <v>52</v>
      </c>
      <c r="C217" s="12"/>
      <c r="D217" s="12"/>
    </row>
    <row r="218" spans="1:32" ht="12.75" hidden="1" x14ac:dyDescent="0.2">
      <c r="B218" s="12"/>
      <c r="C218" s="12"/>
      <c r="D218" s="12"/>
    </row>
    <row r="219" spans="1:32" ht="12.75" hidden="1" x14ac:dyDescent="0.2">
      <c r="B219" s="11" t="s">
        <v>48</v>
      </c>
      <c r="C219" s="11" t="s">
        <v>49</v>
      </c>
      <c r="D219" s="10" t="s">
        <v>50</v>
      </c>
      <c r="E219" s="4" t="s">
        <v>51</v>
      </c>
    </row>
    <row r="220" spans="1:32" ht="12.75" hidden="1" x14ac:dyDescent="0.2">
      <c r="B220" s="8">
        <f>Q$11</f>
        <v>41288</v>
      </c>
      <c r="C220" s="7" t="str">
        <f>$C$11</f>
        <v>Collect requirements</v>
      </c>
      <c r="D220" s="9">
        <v>25</v>
      </c>
      <c r="E220" s="4">
        <v>1</v>
      </c>
    </row>
    <row r="221" spans="1:32" ht="12.75" hidden="1" x14ac:dyDescent="0.2">
      <c r="B221" s="8">
        <f>Q$12</f>
        <v>41292</v>
      </c>
      <c r="C221" s="7" t="str">
        <f>$C$12</f>
        <v>Develop creative brief</v>
      </c>
      <c r="D221" s="6">
        <v>15</v>
      </c>
      <c r="E221" s="5">
        <f>1</f>
        <v>1</v>
      </c>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12.75" hidden="1" x14ac:dyDescent="0.2">
      <c r="B222" s="8">
        <f>Q$13</f>
        <v>41295</v>
      </c>
      <c r="C222" s="7" t="str">
        <f>$C$13</f>
        <v>Internal approvals</v>
      </c>
      <c r="D222" s="6">
        <v>-25</v>
      </c>
      <c r="E222" s="5">
        <f>1</f>
        <v>1</v>
      </c>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12.75" hidden="1" x14ac:dyDescent="0.2">
      <c r="B223" s="8">
        <f>Q$14</f>
        <v>41297</v>
      </c>
      <c r="C223" s="7" t="str">
        <f>$C$14</f>
        <v>Develop schedule</v>
      </c>
      <c r="D223" s="6">
        <v>-15</v>
      </c>
      <c r="E223" s="5">
        <f>1</f>
        <v>1</v>
      </c>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12.75" hidden="1" x14ac:dyDescent="0.2">
      <c r="B224" s="8">
        <f>Q$15</f>
        <v>41299</v>
      </c>
      <c r="C224" s="7" t="str">
        <f>$C$15</f>
        <v>Get production estimates</v>
      </c>
      <c r="D224" s="6">
        <v>25</v>
      </c>
      <c r="E224" s="5">
        <f>1</f>
        <v>1</v>
      </c>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2:32" ht="12.75" hidden="1" x14ac:dyDescent="0.2">
      <c r="B225" s="8">
        <f>Q$16</f>
        <v>41304</v>
      </c>
      <c r="C225" s="7" t="str">
        <f>$C$16</f>
        <v>Client approvals</v>
      </c>
      <c r="D225" s="6">
        <v>15</v>
      </c>
      <c r="E225" s="5">
        <f>1</f>
        <v>1</v>
      </c>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2:32" ht="12.75" hidden="1" x14ac:dyDescent="0.2">
      <c r="B226" s="8">
        <f>Q$18</f>
        <v>41311</v>
      </c>
      <c r="C226" s="7" t="str">
        <f>$C$18</f>
        <v>Develop initial concept</v>
      </c>
      <c r="D226" s="6">
        <v>-15</v>
      </c>
      <c r="E226" s="5">
        <f>1</f>
        <v>1</v>
      </c>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2:32" ht="12.75" hidden="1" x14ac:dyDescent="0.2">
      <c r="B227" s="8">
        <f>Q$19</f>
        <v>41313</v>
      </c>
      <c r="C227" s="7" t="str">
        <f>$C$19</f>
        <v>Concept approval</v>
      </c>
      <c r="D227" s="6">
        <v>5</v>
      </c>
      <c r="E227" s="5">
        <f>1</f>
        <v>1</v>
      </c>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2:32" ht="12.75" hidden="1" x14ac:dyDescent="0.2">
      <c r="B228" s="8">
        <f>Q$20</f>
        <v>41318</v>
      </c>
      <c r="C228" s="7" t="str">
        <f>$C$20</f>
        <v>Develop creative</v>
      </c>
      <c r="D228" s="6">
        <v>-5</v>
      </c>
      <c r="E228" s="5">
        <f>1</f>
        <v>1</v>
      </c>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2:32" ht="12.75" hidden="1" x14ac:dyDescent="0.2">
      <c r="B229" s="8">
        <f>Q$21</f>
        <v>41320</v>
      </c>
      <c r="C229" s="7" t="str">
        <f>$C$21</f>
        <v>Internal creative review</v>
      </c>
      <c r="D229" s="6">
        <v>25</v>
      </c>
      <c r="E229" s="5">
        <f>1</f>
        <v>1</v>
      </c>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2:32" ht="12.75" hidden="1" x14ac:dyDescent="0.2">
      <c r="B230" s="8">
        <f>Q$22</f>
        <v>41325</v>
      </c>
      <c r="C230" s="7" t="str">
        <f>$C$22</f>
        <v>Creative changes</v>
      </c>
      <c r="D230" s="6">
        <v>-10</v>
      </c>
      <c r="E230" s="5">
        <f>1</f>
        <v>1</v>
      </c>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2:32" ht="12.75" hidden="1" x14ac:dyDescent="0.2">
      <c r="B231" s="8">
        <f>Q$23</f>
        <v>41327</v>
      </c>
      <c r="C231" s="7" t="str">
        <f>$C$23</f>
        <v xml:space="preserve">Customer creative approval </v>
      </c>
      <c r="D231" s="6">
        <v>15</v>
      </c>
      <c r="E231" s="5">
        <f>1</f>
        <v>1</v>
      </c>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row>
    <row r="232" spans="2:32" ht="12.75" hidden="1" x14ac:dyDescent="0.2">
      <c r="B232" s="8">
        <f>Q$24</f>
        <v>41330</v>
      </c>
      <c r="C232" s="7" t="str">
        <f>$C$24</f>
        <v>Final Revisions</v>
      </c>
      <c r="D232" s="16">
        <v>-25</v>
      </c>
      <c r="E232" s="17">
        <f>1</f>
        <v>1</v>
      </c>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row>
    <row r="233" spans="2:32" ht="12.75" hidden="1" x14ac:dyDescent="0.2">
      <c r="B233" s="8">
        <f>Q$26</f>
        <v>41331</v>
      </c>
      <c r="C233" s="7" t="str">
        <f>$C$26</f>
        <v>Review production estimates</v>
      </c>
      <c r="D233" s="18">
        <v>-5</v>
      </c>
      <c r="E233" s="19">
        <f>1</f>
        <v>1</v>
      </c>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row>
    <row r="234" spans="2:32" ht="12.75" hidden="1" x14ac:dyDescent="0.2">
      <c r="B234" s="8">
        <f>Q$27</f>
        <v>41333</v>
      </c>
      <c r="C234" s="7" t="str">
        <f>$C$27</f>
        <v>Upload art files to printer FTP</v>
      </c>
      <c r="D234" s="18">
        <v>25</v>
      </c>
      <c r="E234" s="19">
        <f>1</f>
        <v>1</v>
      </c>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row>
    <row r="235" spans="2:32" ht="12.75" hidden="1" x14ac:dyDescent="0.2">
      <c r="B235" s="8">
        <f>Q$28</f>
        <v>41337</v>
      </c>
      <c r="C235" s="7" t="str">
        <f>$C$28</f>
        <v>Review proofs</v>
      </c>
      <c r="D235" s="18">
        <v>15</v>
      </c>
      <c r="E235" s="19">
        <f>1</f>
        <v>1</v>
      </c>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row>
    <row r="236" spans="2:32" ht="12.75" hidden="1" x14ac:dyDescent="0.2">
      <c r="B236" s="8">
        <f>Q$29</f>
        <v>41339</v>
      </c>
      <c r="C236" s="7" t="str">
        <f>$C$29</f>
        <v>Press check</v>
      </c>
      <c r="D236" s="18">
        <v>-15</v>
      </c>
      <c r="E236" s="19">
        <f>1</f>
        <v>1</v>
      </c>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row>
    <row r="237" spans="2:32" ht="12.75" hidden="1" x14ac:dyDescent="0.2">
      <c r="B237" s="8">
        <f>Q$32</f>
        <v>41346</v>
      </c>
      <c r="C237" s="7" t="str">
        <f>$C$32</f>
        <v>Delivery to Facility</v>
      </c>
      <c r="D237" s="18">
        <v>10</v>
      </c>
      <c r="E237" s="19">
        <f>1</f>
        <v>1</v>
      </c>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row>
    <row r="238" spans="2:32" ht="12.75" hidden="1" x14ac:dyDescent="0.2"/>
    <row r="239" spans="2:32" ht="12.75" hidden="1" x14ac:dyDescent="0.2"/>
    <row r="241" spans="2:32" s="12" customFormat="1" ht="26.25" x14ac:dyDescent="0.2">
      <c r="B241" s="24" t="str">
        <f>S7</f>
        <v>Enter Project Name Here. Enter Due Date in the Gray Box Below.</v>
      </c>
      <c r="C241" s="25"/>
    </row>
    <row r="242" spans="2:32" s="12" customFormat="1" ht="25.5" x14ac:dyDescent="0.2">
      <c r="B242" s="21"/>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row>
    <row r="256" spans="2:32" ht="12.75" x14ac:dyDescent="0.2"/>
    <row r="257" spans="1:32" s="13" customFormat="1" ht="12.75" x14ac:dyDescent="0.2">
      <c r="A257" s="1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row>
    <row r="258" spans="1:32" ht="18" hidden="1" x14ac:dyDescent="0.25">
      <c r="B258" s="23" t="s">
        <v>52</v>
      </c>
      <c r="C258" s="12"/>
      <c r="D258" s="12"/>
    </row>
    <row r="259" spans="1:32" ht="12.75" hidden="1" x14ac:dyDescent="0.2">
      <c r="B259" s="12"/>
      <c r="C259" s="12"/>
      <c r="D259" s="12"/>
    </row>
    <row r="260" spans="1:32" ht="12.75" hidden="1" x14ac:dyDescent="0.2">
      <c r="B260" s="11" t="s">
        <v>48</v>
      </c>
      <c r="C260" s="11" t="s">
        <v>49</v>
      </c>
      <c r="D260" s="10" t="s">
        <v>50</v>
      </c>
      <c r="E260" s="4" t="s">
        <v>51</v>
      </c>
    </row>
    <row r="261" spans="1:32" ht="12.75" hidden="1" x14ac:dyDescent="0.2">
      <c r="B261" s="8">
        <f>T$11</f>
        <v>41484</v>
      </c>
      <c r="C261" s="7" t="str">
        <f>$C$11</f>
        <v>Collect requirements</v>
      </c>
      <c r="D261" s="9">
        <v>25</v>
      </c>
      <c r="E261" s="4">
        <v>1</v>
      </c>
    </row>
    <row r="262" spans="1:32" ht="12.75" hidden="1" x14ac:dyDescent="0.2">
      <c r="B262" s="8">
        <f>T$12</f>
        <v>41488</v>
      </c>
      <c r="C262" s="7" t="str">
        <f>$C$12</f>
        <v>Develop creative brief</v>
      </c>
      <c r="D262" s="6">
        <v>15</v>
      </c>
      <c r="E262" s="5">
        <f>1</f>
        <v>1</v>
      </c>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12.75" hidden="1" x14ac:dyDescent="0.2">
      <c r="B263" s="8">
        <f>T$13</f>
        <v>41491</v>
      </c>
      <c r="C263" s="7" t="str">
        <f>$C$13</f>
        <v>Internal approvals</v>
      </c>
      <c r="D263" s="6">
        <v>-25</v>
      </c>
      <c r="E263" s="5">
        <f>1</f>
        <v>1</v>
      </c>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12.75" hidden="1" x14ac:dyDescent="0.2">
      <c r="B264" s="8">
        <f>T$14</f>
        <v>41493</v>
      </c>
      <c r="C264" s="7" t="str">
        <f>$C$14</f>
        <v>Develop schedule</v>
      </c>
      <c r="D264" s="6">
        <v>-15</v>
      </c>
      <c r="E264" s="5">
        <f>1</f>
        <v>1</v>
      </c>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12.75" hidden="1" x14ac:dyDescent="0.2">
      <c r="B265" s="8">
        <f>T$15</f>
        <v>41495</v>
      </c>
      <c r="C265" s="7" t="str">
        <f>$C$15</f>
        <v>Get production estimates</v>
      </c>
      <c r="D265" s="6">
        <v>25</v>
      </c>
      <c r="E265" s="5">
        <f>1</f>
        <v>1</v>
      </c>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12.75" hidden="1" x14ac:dyDescent="0.2">
      <c r="B266" s="8">
        <f>T$16</f>
        <v>41500</v>
      </c>
      <c r="C266" s="7" t="str">
        <f>$C$16</f>
        <v>Client approvals</v>
      </c>
      <c r="D266" s="6">
        <v>15</v>
      </c>
      <c r="E266" s="5">
        <f>1</f>
        <v>1</v>
      </c>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12.75" hidden="1" x14ac:dyDescent="0.2">
      <c r="B267" s="8">
        <f>T$18</f>
        <v>41507</v>
      </c>
      <c r="C267" s="7" t="str">
        <f>$C$18</f>
        <v>Develop initial concept</v>
      </c>
      <c r="D267" s="6">
        <v>-15</v>
      </c>
      <c r="E267" s="5">
        <f>1</f>
        <v>1</v>
      </c>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12.75" hidden="1" x14ac:dyDescent="0.2">
      <c r="B268" s="8">
        <f>T$19</f>
        <v>41509</v>
      </c>
      <c r="C268" s="7" t="str">
        <f>$C$19</f>
        <v>Concept approval</v>
      </c>
      <c r="D268" s="6">
        <v>5</v>
      </c>
      <c r="E268" s="5">
        <f>1</f>
        <v>1</v>
      </c>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12.75" hidden="1" x14ac:dyDescent="0.2">
      <c r="B269" s="8">
        <f>T$20</f>
        <v>41516</v>
      </c>
      <c r="C269" s="7" t="str">
        <f>$C$20</f>
        <v>Develop creative</v>
      </c>
      <c r="D269" s="6">
        <v>-5</v>
      </c>
      <c r="E269" s="5">
        <f>1</f>
        <v>1</v>
      </c>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12.75" hidden="1" x14ac:dyDescent="0.2">
      <c r="B270" s="8">
        <f>T$21</f>
        <v>41520</v>
      </c>
      <c r="C270" s="7" t="str">
        <f>$C$21</f>
        <v>Internal creative review</v>
      </c>
      <c r="D270" s="6">
        <v>25</v>
      </c>
      <c r="E270" s="5">
        <f>1</f>
        <v>1</v>
      </c>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12.75" hidden="1" x14ac:dyDescent="0.2">
      <c r="B271" s="8">
        <f>T$22</f>
        <v>41523</v>
      </c>
      <c r="C271" s="7" t="str">
        <f>$C$22</f>
        <v>Creative changes</v>
      </c>
      <c r="D271" s="6">
        <v>-10</v>
      </c>
      <c r="E271" s="5">
        <f>1</f>
        <v>1</v>
      </c>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12.75" hidden="1" x14ac:dyDescent="0.2">
      <c r="B272" s="8">
        <f>T$23</f>
        <v>41526</v>
      </c>
      <c r="C272" s="7" t="str">
        <f>$C$23</f>
        <v xml:space="preserve">Customer creative approval </v>
      </c>
      <c r="D272" s="6">
        <v>15</v>
      </c>
      <c r="E272" s="5">
        <f>1</f>
        <v>1</v>
      </c>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row>
    <row r="273" spans="2:32" ht="12.75" hidden="1" x14ac:dyDescent="0.2">
      <c r="B273" s="8">
        <f>T$24</f>
        <v>41527</v>
      </c>
      <c r="C273" s="7" t="str">
        <f>$C$24</f>
        <v>Final Revisions</v>
      </c>
      <c r="D273" s="16">
        <v>-25</v>
      </c>
      <c r="E273" s="17">
        <f>1</f>
        <v>1</v>
      </c>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row>
    <row r="274" spans="2:32" ht="12.75" hidden="1" x14ac:dyDescent="0.2">
      <c r="B274" s="8">
        <f>T$26</f>
        <v>41528</v>
      </c>
      <c r="C274" s="7" t="str">
        <f>$C$26</f>
        <v>Review production estimates</v>
      </c>
      <c r="D274" s="18">
        <v>-5</v>
      </c>
      <c r="E274" s="19">
        <f>1</f>
        <v>1</v>
      </c>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row>
    <row r="275" spans="2:32" ht="12.75" hidden="1" x14ac:dyDescent="0.2">
      <c r="B275" s="8">
        <f>T$27</f>
        <v>41530</v>
      </c>
      <c r="C275" s="7" t="str">
        <f>$C$27</f>
        <v>Upload art files to printer FTP</v>
      </c>
      <c r="D275" s="18">
        <v>25</v>
      </c>
      <c r="E275" s="19">
        <f>1</f>
        <v>1</v>
      </c>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row>
    <row r="276" spans="2:32" ht="12.75" hidden="1" x14ac:dyDescent="0.2">
      <c r="B276" s="8">
        <f>T$28</f>
        <v>41535</v>
      </c>
      <c r="C276" s="7" t="str">
        <f>$C$28</f>
        <v>Review proofs</v>
      </c>
      <c r="D276" s="18">
        <v>15</v>
      </c>
      <c r="E276" s="19">
        <f>1</f>
        <v>1</v>
      </c>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row>
    <row r="277" spans="2:32" ht="12.75" hidden="1" x14ac:dyDescent="0.2">
      <c r="B277" s="8">
        <f>T$29</f>
        <v>41537</v>
      </c>
      <c r="C277" s="7" t="str">
        <f>$C$29</f>
        <v>Press check</v>
      </c>
      <c r="D277" s="18">
        <v>-15</v>
      </c>
      <c r="E277" s="19">
        <f>1</f>
        <v>1</v>
      </c>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row>
    <row r="278" spans="2:32" ht="12.75" hidden="1" x14ac:dyDescent="0.2">
      <c r="B278" s="8">
        <f>T$32</f>
        <v>41548</v>
      </c>
      <c r="C278" s="7" t="str">
        <f>$C$32</f>
        <v>Delivery to Facility</v>
      </c>
      <c r="D278" s="18">
        <v>10</v>
      </c>
      <c r="E278" s="19">
        <f>1</f>
        <v>1</v>
      </c>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row>
    <row r="279" spans="2:32" ht="12.75" hidden="1" x14ac:dyDescent="0.2"/>
    <row r="280" spans="2:32" ht="12.75" hidden="1" x14ac:dyDescent="0.2"/>
    <row r="282" spans="2:32" s="12" customFormat="1" ht="26.25" x14ac:dyDescent="0.2">
      <c r="B282" s="24" t="str">
        <f>V7</f>
        <v>Enter Project Name Here. Enter Due Date in the Gray Box Below.</v>
      </c>
      <c r="C282" s="25"/>
    </row>
    <row r="283" spans="2:32" s="12" customFormat="1" ht="25.5" x14ac:dyDescent="0.2">
      <c r="B283" s="21"/>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row>
    <row r="297" spans="1:32" ht="12.75" x14ac:dyDescent="0.2"/>
    <row r="298" spans="1:32" s="13" customFormat="1" ht="12.75" x14ac:dyDescent="0.2">
      <c r="A298" s="1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row>
    <row r="299" spans="1:32" ht="18" hidden="1" x14ac:dyDescent="0.25">
      <c r="B299" s="23" t="s">
        <v>52</v>
      </c>
      <c r="C299" s="12"/>
      <c r="D299" s="12"/>
    </row>
    <row r="300" spans="1:32" ht="12.75" hidden="1" x14ac:dyDescent="0.2">
      <c r="B300" s="12"/>
      <c r="C300" s="12"/>
      <c r="D300" s="12"/>
    </row>
    <row r="301" spans="1:32" ht="12.75" hidden="1" x14ac:dyDescent="0.2">
      <c r="B301" s="11" t="s">
        <v>48</v>
      </c>
      <c r="C301" s="11" t="s">
        <v>49</v>
      </c>
      <c r="D301" s="10" t="s">
        <v>50</v>
      </c>
      <c r="E301" s="4" t="s">
        <v>51</v>
      </c>
    </row>
    <row r="302" spans="1:32" ht="12.75" hidden="1" x14ac:dyDescent="0.2">
      <c r="B302" s="8">
        <f>W$11</f>
        <v>41365</v>
      </c>
      <c r="C302" s="7" t="str">
        <f>$C$11</f>
        <v>Collect requirements</v>
      </c>
      <c r="D302" s="9">
        <v>25</v>
      </c>
      <c r="E302" s="4">
        <v>1</v>
      </c>
    </row>
    <row r="303" spans="1:32" ht="12.75" hidden="1" x14ac:dyDescent="0.2">
      <c r="B303" s="8">
        <f>W$12</f>
        <v>41369</v>
      </c>
      <c r="C303" s="7" t="str">
        <f>$C$12</f>
        <v>Develop creative brief</v>
      </c>
      <c r="D303" s="6">
        <v>15</v>
      </c>
      <c r="E303" s="5">
        <f>1</f>
        <v>1</v>
      </c>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12.75" hidden="1" x14ac:dyDescent="0.2">
      <c r="B304" s="8">
        <f>W$13</f>
        <v>41372</v>
      </c>
      <c r="C304" s="7" t="str">
        <f>$C$13</f>
        <v>Internal approvals</v>
      </c>
      <c r="D304" s="6">
        <v>-25</v>
      </c>
      <c r="E304" s="5">
        <f>1</f>
        <v>1</v>
      </c>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2:32" ht="12.75" hidden="1" x14ac:dyDescent="0.2">
      <c r="B305" s="8">
        <f>W$14</f>
        <v>41374</v>
      </c>
      <c r="C305" s="7" t="str">
        <f>$C$14</f>
        <v>Develop schedule</v>
      </c>
      <c r="D305" s="6">
        <v>-15</v>
      </c>
      <c r="E305" s="5">
        <f>1</f>
        <v>1</v>
      </c>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2:32" ht="12.75" hidden="1" x14ac:dyDescent="0.2">
      <c r="B306" s="8">
        <f>W$15</f>
        <v>41376</v>
      </c>
      <c r="C306" s="7" t="str">
        <f>$C$15</f>
        <v>Get production estimates</v>
      </c>
      <c r="D306" s="6">
        <v>25</v>
      </c>
      <c r="E306" s="5">
        <f>1</f>
        <v>1</v>
      </c>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2:32" ht="12.75" hidden="1" x14ac:dyDescent="0.2">
      <c r="B307" s="8">
        <f>W$16</f>
        <v>41381</v>
      </c>
      <c r="C307" s="7" t="str">
        <f>$C$16</f>
        <v>Client approvals</v>
      </c>
      <c r="D307" s="6">
        <v>15</v>
      </c>
      <c r="E307" s="5">
        <f>1</f>
        <v>1</v>
      </c>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2:32" ht="12.75" hidden="1" x14ac:dyDescent="0.2">
      <c r="B308" s="8">
        <f>W$18</f>
        <v>41388</v>
      </c>
      <c r="C308" s="7" t="str">
        <f>$C$18</f>
        <v>Develop initial concept</v>
      </c>
      <c r="D308" s="6">
        <v>-15</v>
      </c>
      <c r="E308" s="5">
        <f>1</f>
        <v>1</v>
      </c>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2:32" ht="12.75" hidden="1" x14ac:dyDescent="0.2">
      <c r="B309" s="8">
        <f>W$19</f>
        <v>41390</v>
      </c>
      <c r="C309" s="7" t="str">
        <f>$C$19</f>
        <v>Concept approval</v>
      </c>
      <c r="D309" s="6">
        <v>5</v>
      </c>
      <c r="E309" s="5">
        <f>1</f>
        <v>1</v>
      </c>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2:32" ht="12.75" hidden="1" x14ac:dyDescent="0.2">
      <c r="B310" s="8">
        <f>W$20</f>
        <v>41397</v>
      </c>
      <c r="C310" s="7" t="str">
        <f>$C$20</f>
        <v>Develop creative</v>
      </c>
      <c r="D310" s="6">
        <v>-5</v>
      </c>
      <c r="E310" s="5">
        <f>1</f>
        <v>1</v>
      </c>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2:32" ht="12.75" hidden="1" x14ac:dyDescent="0.2">
      <c r="B311" s="8">
        <f>W$21</f>
        <v>41401</v>
      </c>
      <c r="C311" s="7" t="str">
        <f>$C$21</f>
        <v>Internal creative review</v>
      </c>
      <c r="D311" s="6">
        <v>25</v>
      </c>
      <c r="E311" s="5">
        <f>1</f>
        <v>1</v>
      </c>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2:32" ht="12.75" hidden="1" x14ac:dyDescent="0.2">
      <c r="B312" s="8">
        <f>W$22</f>
        <v>41404</v>
      </c>
      <c r="C312" s="7" t="str">
        <f>$C$22</f>
        <v>Creative changes</v>
      </c>
      <c r="D312" s="6">
        <v>-10</v>
      </c>
      <c r="E312" s="5">
        <f>1</f>
        <v>1</v>
      </c>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2:32" ht="12.75" hidden="1" x14ac:dyDescent="0.2">
      <c r="B313" s="8">
        <f>W$23</f>
        <v>41407</v>
      </c>
      <c r="C313" s="7" t="str">
        <f>$C$23</f>
        <v xml:space="preserve">Customer creative approval </v>
      </c>
      <c r="D313" s="6">
        <v>15</v>
      </c>
      <c r="E313" s="5">
        <f>1</f>
        <v>1</v>
      </c>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row>
    <row r="314" spans="2:32" ht="12.75" hidden="1" x14ac:dyDescent="0.2">
      <c r="B314" s="8">
        <f>W$24</f>
        <v>41408</v>
      </c>
      <c r="C314" s="7" t="str">
        <f>$C$24</f>
        <v>Final Revisions</v>
      </c>
      <c r="D314" s="16">
        <v>-25</v>
      </c>
      <c r="E314" s="17">
        <f>1</f>
        <v>1</v>
      </c>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row>
    <row r="315" spans="2:32" ht="12.75" hidden="1" x14ac:dyDescent="0.2">
      <c r="B315" s="8">
        <f>W$26</f>
        <v>41409</v>
      </c>
      <c r="C315" s="7" t="str">
        <f>$C$26</f>
        <v>Review production estimates</v>
      </c>
      <c r="D315" s="18">
        <v>-5</v>
      </c>
      <c r="E315" s="19">
        <f>1</f>
        <v>1</v>
      </c>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row>
    <row r="316" spans="2:32" ht="12.75" hidden="1" x14ac:dyDescent="0.2">
      <c r="B316" s="8">
        <f>W$27</f>
        <v>41411</v>
      </c>
      <c r="C316" s="7" t="str">
        <f>$C$27</f>
        <v>Upload art files to printer FTP</v>
      </c>
      <c r="D316" s="18">
        <v>25</v>
      </c>
      <c r="E316" s="19">
        <f>1</f>
        <v>1</v>
      </c>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row>
    <row r="317" spans="2:32" ht="12.75" hidden="1" x14ac:dyDescent="0.2">
      <c r="B317" s="8">
        <f>W$28</f>
        <v>41416</v>
      </c>
      <c r="C317" s="7" t="str">
        <f>$C$28</f>
        <v>Review proofs</v>
      </c>
      <c r="D317" s="18">
        <v>15</v>
      </c>
      <c r="E317" s="19">
        <f>1</f>
        <v>1</v>
      </c>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row>
    <row r="318" spans="2:32" ht="12.75" hidden="1" x14ac:dyDescent="0.2">
      <c r="B318" s="8">
        <f>W$29</f>
        <v>41418</v>
      </c>
      <c r="C318" s="7" t="str">
        <f>$C$29</f>
        <v>Press check</v>
      </c>
      <c r="D318" s="18">
        <v>-15</v>
      </c>
      <c r="E318" s="19">
        <f>1</f>
        <v>1</v>
      </c>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row>
    <row r="319" spans="2:32" ht="12.75" hidden="1" x14ac:dyDescent="0.2">
      <c r="B319" s="8">
        <f>W$32</f>
        <v>41426</v>
      </c>
      <c r="C319" s="7" t="str">
        <f>$C$32</f>
        <v>Delivery to Facility</v>
      </c>
      <c r="D319" s="18">
        <v>10</v>
      </c>
      <c r="E319" s="19">
        <f>1</f>
        <v>1</v>
      </c>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row>
    <row r="320" spans="2:32" ht="12.75" hidden="1" x14ac:dyDescent="0.2"/>
    <row r="321" spans="2:32" ht="19.5" hidden="1" customHeight="1" x14ac:dyDescent="0.2"/>
    <row r="322" spans="2:32" ht="19.5" hidden="1" customHeight="1" x14ac:dyDescent="0.2"/>
    <row r="324" spans="2:32" s="12" customFormat="1" ht="26.25" x14ac:dyDescent="0.2">
      <c r="B324" s="24" t="str">
        <f>Y7</f>
        <v>Enter Project Name Here. Enter Due Date in the Gray Box Below.</v>
      </c>
      <c r="C324" s="25"/>
    </row>
    <row r="325" spans="2:32" s="12" customFormat="1" ht="25.5" x14ac:dyDescent="0.2">
      <c r="B325" s="21"/>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row>
    <row r="339" spans="1:32" ht="12.75" x14ac:dyDescent="0.2"/>
    <row r="340" spans="1:32" s="13" customFormat="1" ht="12.75" x14ac:dyDescent="0.2">
      <c r="A340" s="1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row>
    <row r="341" spans="1:32" ht="18" hidden="1" x14ac:dyDescent="0.25">
      <c r="B341" s="23" t="s">
        <v>52</v>
      </c>
      <c r="C341" s="12"/>
      <c r="D341" s="12"/>
    </row>
    <row r="342" spans="1:32" ht="12.75" hidden="1" x14ac:dyDescent="0.2">
      <c r="B342" s="12"/>
      <c r="C342" s="12"/>
      <c r="D342" s="12"/>
    </row>
    <row r="343" spans="1:32" ht="12.75" hidden="1" x14ac:dyDescent="0.2">
      <c r="B343" s="11" t="s">
        <v>48</v>
      </c>
      <c r="C343" s="11" t="s">
        <v>49</v>
      </c>
      <c r="D343" s="10" t="s">
        <v>50</v>
      </c>
      <c r="E343" s="4" t="s">
        <v>51</v>
      </c>
    </row>
    <row r="344" spans="1:32" ht="12.75" hidden="1" x14ac:dyDescent="0.2">
      <c r="B344" s="8">
        <f>Z$11</f>
        <v>41428</v>
      </c>
      <c r="C344" s="7" t="str">
        <f>$C$11</f>
        <v>Collect requirements</v>
      </c>
      <c r="D344" s="9">
        <v>25</v>
      </c>
      <c r="E344" s="4">
        <v>1</v>
      </c>
    </row>
    <row r="345" spans="1:32" ht="12.75" hidden="1" x14ac:dyDescent="0.2">
      <c r="B345" s="8">
        <f>Z$12</f>
        <v>41432</v>
      </c>
      <c r="C345" s="7" t="str">
        <f>$C$12</f>
        <v>Develop creative brief</v>
      </c>
      <c r="D345" s="6">
        <v>15</v>
      </c>
      <c r="E345" s="5">
        <f>1</f>
        <v>1</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ht="12.75" hidden="1" x14ac:dyDescent="0.2">
      <c r="B346" s="8">
        <f>Z$13</f>
        <v>41435</v>
      </c>
      <c r="C346" s="7" t="str">
        <f>$C$13</f>
        <v>Internal approvals</v>
      </c>
      <c r="D346" s="6">
        <v>-25</v>
      </c>
      <c r="E346" s="5">
        <f>1</f>
        <v>1</v>
      </c>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12.75" hidden="1" x14ac:dyDescent="0.2">
      <c r="B347" s="8">
        <f>Z$14</f>
        <v>41437</v>
      </c>
      <c r="C347" s="7" t="str">
        <f>$C$14</f>
        <v>Develop schedule</v>
      </c>
      <c r="D347" s="6">
        <v>-15</v>
      </c>
      <c r="E347" s="5">
        <f>1</f>
        <v>1</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12.75" hidden="1" x14ac:dyDescent="0.2">
      <c r="B348" s="8">
        <f>Z$15</f>
        <v>41439</v>
      </c>
      <c r="C348" s="7" t="str">
        <f>$C$15</f>
        <v>Get production estimates</v>
      </c>
      <c r="D348" s="6">
        <v>25</v>
      </c>
      <c r="E348" s="5">
        <f>1</f>
        <v>1</v>
      </c>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ht="12.75" hidden="1" x14ac:dyDescent="0.2">
      <c r="B349" s="8">
        <f>Z$16</f>
        <v>41444</v>
      </c>
      <c r="C349" s="7" t="str">
        <f>$C$16</f>
        <v>Client approvals</v>
      </c>
      <c r="D349" s="6">
        <v>15</v>
      </c>
      <c r="E349" s="5">
        <f>1</f>
        <v>1</v>
      </c>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ht="12.75" hidden="1" x14ac:dyDescent="0.2">
      <c r="B350" s="8">
        <f>Z$18</f>
        <v>41451</v>
      </c>
      <c r="C350" s="7" t="str">
        <f>$C$18</f>
        <v>Develop initial concept</v>
      </c>
      <c r="D350" s="6">
        <v>-15</v>
      </c>
      <c r="E350" s="5">
        <f>1</f>
        <v>1</v>
      </c>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ht="12.75" hidden="1" x14ac:dyDescent="0.2">
      <c r="B351" s="8">
        <f>Z$19</f>
        <v>41453</v>
      </c>
      <c r="C351" s="7" t="str">
        <f>$C$19</f>
        <v>Concept approval</v>
      </c>
      <c r="D351" s="6">
        <v>5</v>
      </c>
      <c r="E351" s="5">
        <f>1</f>
        <v>1</v>
      </c>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12.75" hidden="1" x14ac:dyDescent="0.2">
      <c r="B352" s="8">
        <f>Z$20</f>
        <v>41460</v>
      </c>
      <c r="C352" s="7" t="str">
        <f>$C$20</f>
        <v>Develop creative</v>
      </c>
      <c r="D352" s="6">
        <v>-5</v>
      </c>
      <c r="E352" s="5">
        <f>1</f>
        <v>1</v>
      </c>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2:32" ht="12.75" hidden="1" x14ac:dyDescent="0.2">
      <c r="B353" s="8">
        <f>Z$21</f>
        <v>41464</v>
      </c>
      <c r="C353" s="7" t="str">
        <f>$C$21</f>
        <v>Internal creative review</v>
      </c>
      <c r="D353" s="6">
        <v>25</v>
      </c>
      <c r="E353" s="5">
        <f>1</f>
        <v>1</v>
      </c>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2:32" ht="12.75" hidden="1" x14ac:dyDescent="0.2">
      <c r="B354" s="8">
        <f>Z$22</f>
        <v>41467</v>
      </c>
      <c r="C354" s="7" t="str">
        <f>$C$22</f>
        <v>Creative changes</v>
      </c>
      <c r="D354" s="6">
        <v>-10</v>
      </c>
      <c r="E354" s="5">
        <f>1</f>
        <v>1</v>
      </c>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2:32" ht="12.75" hidden="1" x14ac:dyDescent="0.2">
      <c r="B355" s="8">
        <f>Z$23</f>
        <v>41470</v>
      </c>
      <c r="C355" s="7" t="str">
        <f>$C$23</f>
        <v xml:space="preserve">Customer creative approval </v>
      </c>
      <c r="D355" s="6">
        <v>15</v>
      </c>
      <c r="E355" s="5">
        <f>1</f>
        <v>1</v>
      </c>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row>
    <row r="356" spans="2:32" ht="12.75" hidden="1" x14ac:dyDescent="0.2">
      <c r="B356" s="8">
        <f>Z$24</f>
        <v>41471</v>
      </c>
      <c r="C356" s="7" t="str">
        <f>$C$24</f>
        <v>Final Revisions</v>
      </c>
      <c r="D356" s="16">
        <v>-25</v>
      </c>
      <c r="E356" s="17">
        <f>1</f>
        <v>1</v>
      </c>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row>
    <row r="357" spans="2:32" ht="12.75" hidden="1" x14ac:dyDescent="0.2">
      <c r="B357" s="8">
        <f>Z$26</f>
        <v>41472</v>
      </c>
      <c r="C357" s="7" t="str">
        <f>$C$26</f>
        <v>Review production estimates</v>
      </c>
      <c r="D357" s="18">
        <v>-5</v>
      </c>
      <c r="E357" s="19">
        <f>1</f>
        <v>1</v>
      </c>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row>
    <row r="358" spans="2:32" ht="12.75" hidden="1" x14ac:dyDescent="0.2">
      <c r="B358" s="8">
        <f>Z$27</f>
        <v>41474</v>
      </c>
      <c r="C358" s="7" t="str">
        <f>$C$27</f>
        <v>Upload art files to printer FTP</v>
      </c>
      <c r="D358" s="18">
        <v>25</v>
      </c>
      <c r="E358" s="19">
        <f>1</f>
        <v>1</v>
      </c>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row>
    <row r="359" spans="2:32" ht="12.75" hidden="1" x14ac:dyDescent="0.2">
      <c r="B359" s="8">
        <f>Z$28</f>
        <v>41478</v>
      </c>
      <c r="C359" s="7" t="str">
        <f>$C$28</f>
        <v>Review proofs</v>
      </c>
      <c r="D359" s="18">
        <v>15</v>
      </c>
      <c r="E359" s="19">
        <f>1</f>
        <v>1</v>
      </c>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row>
    <row r="360" spans="2:32" ht="12.75" hidden="1" x14ac:dyDescent="0.2">
      <c r="B360" s="8">
        <f>Z$29</f>
        <v>41480</v>
      </c>
      <c r="C360" s="7" t="str">
        <f>$C$29</f>
        <v>Press check</v>
      </c>
      <c r="D360" s="18">
        <v>-15</v>
      </c>
      <c r="E360" s="19">
        <f>1</f>
        <v>1</v>
      </c>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row>
    <row r="361" spans="2:32" ht="12.75" hidden="1" x14ac:dyDescent="0.2">
      <c r="B361" s="8">
        <f>Z$32</f>
        <v>41487</v>
      </c>
      <c r="C361" s="7" t="str">
        <f>$C$32</f>
        <v>Delivery to Facility</v>
      </c>
      <c r="D361" s="18">
        <v>10</v>
      </c>
      <c r="E361" s="19">
        <f>1</f>
        <v>1</v>
      </c>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row>
    <row r="362" spans="2:32" ht="12.75" hidden="1" x14ac:dyDescent="0.2"/>
    <row r="363" spans="2:32" ht="19.5" hidden="1" customHeight="1" x14ac:dyDescent="0.2"/>
    <row r="365" spans="2:32" s="12" customFormat="1" ht="26.25" x14ac:dyDescent="0.2">
      <c r="B365" s="24" t="str">
        <f>AB7</f>
        <v>Enter Project Name Here. Enter Due Date in the Gray Box Below.</v>
      </c>
      <c r="C365" s="25"/>
    </row>
    <row r="366" spans="2:32" s="12" customFormat="1" ht="25.5" x14ac:dyDescent="0.2">
      <c r="B366" s="2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row>
    <row r="380" spans="1:32" ht="12.75" x14ac:dyDescent="0.2"/>
    <row r="381" spans="1:32" s="13" customFormat="1" ht="12.75" x14ac:dyDescent="0.2">
      <c r="A381" s="1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row>
    <row r="382" spans="1:32" ht="18" hidden="1" x14ac:dyDescent="0.25">
      <c r="B382" s="23" t="s">
        <v>52</v>
      </c>
      <c r="C382" s="12"/>
      <c r="D382" s="12"/>
    </row>
    <row r="383" spans="1:32" ht="12.75" hidden="1" x14ac:dyDescent="0.2">
      <c r="B383" s="12"/>
      <c r="C383" s="12"/>
      <c r="D383" s="12"/>
    </row>
    <row r="384" spans="1:32" ht="12.75" hidden="1" x14ac:dyDescent="0.2">
      <c r="B384" s="11" t="s">
        <v>48</v>
      </c>
      <c r="C384" s="11" t="s">
        <v>49</v>
      </c>
      <c r="D384" s="10" t="s">
        <v>50</v>
      </c>
      <c r="E384" s="4" t="s">
        <v>51</v>
      </c>
    </row>
    <row r="385" spans="2:32" ht="12.75" hidden="1" x14ac:dyDescent="0.2">
      <c r="B385" s="8">
        <f>AC$11</f>
        <v>41393</v>
      </c>
      <c r="C385" s="7" t="str">
        <f>$C$11</f>
        <v>Collect requirements</v>
      </c>
      <c r="D385" s="9">
        <v>25</v>
      </c>
      <c r="E385" s="4">
        <v>1</v>
      </c>
    </row>
    <row r="386" spans="2:32" ht="12.75" hidden="1" x14ac:dyDescent="0.2">
      <c r="B386" s="8">
        <f>AC$12</f>
        <v>41397</v>
      </c>
      <c r="C386" s="7" t="str">
        <f>$C$12</f>
        <v>Develop creative brief</v>
      </c>
      <c r="D386" s="6">
        <v>15</v>
      </c>
      <c r="E386" s="5">
        <f>1</f>
        <v>1</v>
      </c>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2:32" ht="12.75" hidden="1" x14ac:dyDescent="0.2">
      <c r="B387" s="8">
        <f>AC$13</f>
        <v>41400</v>
      </c>
      <c r="C387" s="7" t="str">
        <f>$C$13</f>
        <v>Internal approvals</v>
      </c>
      <c r="D387" s="6">
        <v>-25</v>
      </c>
      <c r="E387" s="5">
        <f>1</f>
        <v>1</v>
      </c>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2:32" ht="12.75" hidden="1" x14ac:dyDescent="0.2">
      <c r="B388" s="8">
        <f>AC$14</f>
        <v>41402</v>
      </c>
      <c r="C388" s="7" t="str">
        <f>$C$14</f>
        <v>Develop schedule</v>
      </c>
      <c r="D388" s="6">
        <v>-15</v>
      </c>
      <c r="E388" s="5">
        <f>1</f>
        <v>1</v>
      </c>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2:32" ht="12.75" hidden="1" x14ac:dyDescent="0.2">
      <c r="B389" s="8">
        <f>AC$15</f>
        <v>41404</v>
      </c>
      <c r="C389" s="7" t="str">
        <f>$C$15</f>
        <v>Get production estimates</v>
      </c>
      <c r="D389" s="6">
        <v>25</v>
      </c>
      <c r="E389" s="5">
        <f>1</f>
        <v>1</v>
      </c>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2:32" ht="12.75" hidden="1" x14ac:dyDescent="0.2">
      <c r="B390" s="8">
        <f>AC$16</f>
        <v>41409</v>
      </c>
      <c r="C390" s="7" t="str">
        <f>$C$16</f>
        <v>Client approvals</v>
      </c>
      <c r="D390" s="6">
        <v>15</v>
      </c>
      <c r="E390" s="5">
        <f>1</f>
        <v>1</v>
      </c>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2:32" ht="12.75" hidden="1" x14ac:dyDescent="0.2">
      <c r="B391" s="8">
        <f>AC$18</f>
        <v>41416</v>
      </c>
      <c r="C391" s="7" t="str">
        <f>$C$18</f>
        <v>Develop initial concept</v>
      </c>
      <c r="D391" s="6">
        <v>-15</v>
      </c>
      <c r="E391" s="5">
        <f>1</f>
        <v>1</v>
      </c>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2:32" ht="12.75" hidden="1" x14ac:dyDescent="0.2">
      <c r="B392" s="8">
        <f>AC$19</f>
        <v>41418</v>
      </c>
      <c r="C392" s="7" t="str">
        <f>$C$19</f>
        <v>Concept approval</v>
      </c>
      <c r="D392" s="6">
        <v>5</v>
      </c>
      <c r="E392" s="5">
        <f>1</f>
        <v>1</v>
      </c>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2:32" ht="12.75" hidden="1" x14ac:dyDescent="0.2">
      <c r="B393" s="8">
        <f>AC$20</f>
        <v>41425</v>
      </c>
      <c r="C393" s="7" t="str">
        <f>$C$20</f>
        <v>Develop creative</v>
      </c>
      <c r="D393" s="6">
        <v>-5</v>
      </c>
      <c r="E393" s="5">
        <f>1</f>
        <v>1</v>
      </c>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2:32" ht="12.75" hidden="1" x14ac:dyDescent="0.2">
      <c r="B394" s="8">
        <f>AC$21</f>
        <v>41429</v>
      </c>
      <c r="C394" s="7" t="str">
        <f>$C$21</f>
        <v>Internal creative review</v>
      </c>
      <c r="D394" s="6">
        <v>25</v>
      </c>
      <c r="E394" s="5">
        <f>1</f>
        <v>1</v>
      </c>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2:32" ht="12.75" hidden="1" x14ac:dyDescent="0.2">
      <c r="B395" s="8">
        <f>AC$22</f>
        <v>41432</v>
      </c>
      <c r="C395" s="7" t="str">
        <f>$C$22</f>
        <v>Creative changes</v>
      </c>
      <c r="D395" s="6">
        <v>-10</v>
      </c>
      <c r="E395" s="5">
        <f>1</f>
        <v>1</v>
      </c>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2:32" ht="12.75" hidden="1" x14ac:dyDescent="0.2">
      <c r="B396" s="8">
        <f>AC$23</f>
        <v>41435</v>
      </c>
      <c r="C396" s="7" t="str">
        <f>$C$23</f>
        <v xml:space="preserve">Customer creative approval </v>
      </c>
      <c r="D396" s="6">
        <v>15</v>
      </c>
      <c r="E396" s="5">
        <f>1</f>
        <v>1</v>
      </c>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row>
    <row r="397" spans="2:32" ht="12.75" hidden="1" x14ac:dyDescent="0.2">
      <c r="B397" s="8">
        <f>AC$24</f>
        <v>41436</v>
      </c>
      <c r="C397" s="7" t="str">
        <f>$C$24</f>
        <v>Final Revisions</v>
      </c>
      <c r="D397" s="16">
        <v>-25</v>
      </c>
      <c r="E397" s="17">
        <f>1</f>
        <v>1</v>
      </c>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row>
    <row r="398" spans="2:32" ht="12.75" hidden="1" x14ac:dyDescent="0.2">
      <c r="B398" s="8">
        <f>AC$26</f>
        <v>41437</v>
      </c>
      <c r="C398" s="7" t="str">
        <f>$C$26</f>
        <v>Review production estimates</v>
      </c>
      <c r="D398" s="18">
        <v>-5</v>
      </c>
      <c r="E398" s="19">
        <f>1</f>
        <v>1</v>
      </c>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row>
    <row r="399" spans="2:32" ht="12.75" hidden="1" x14ac:dyDescent="0.2">
      <c r="B399" s="8">
        <f>AC$27</f>
        <v>41439</v>
      </c>
      <c r="C399" s="7" t="str">
        <f>$C$27</f>
        <v>Upload art files to printer FTP</v>
      </c>
      <c r="D399" s="18">
        <v>25</v>
      </c>
      <c r="E399" s="19">
        <f>1</f>
        <v>1</v>
      </c>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row>
    <row r="400" spans="2:32" ht="12.75" hidden="1" x14ac:dyDescent="0.2">
      <c r="B400" s="8">
        <f>AC$28</f>
        <v>41444</v>
      </c>
      <c r="C400" s="7" t="str">
        <f>$C$28</f>
        <v>Review proofs</v>
      </c>
      <c r="D400" s="18">
        <v>15</v>
      </c>
      <c r="E400" s="19">
        <f>1</f>
        <v>1</v>
      </c>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row>
    <row r="401" spans="2:32" ht="12.75" hidden="1" x14ac:dyDescent="0.2">
      <c r="B401" s="8">
        <f>AC$29</f>
        <v>41446</v>
      </c>
      <c r="C401" s="7" t="str">
        <f>$C$29</f>
        <v>Press check</v>
      </c>
      <c r="D401" s="18">
        <v>-15</v>
      </c>
      <c r="E401" s="19">
        <f>1</f>
        <v>1</v>
      </c>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row>
    <row r="402" spans="2:32" ht="12.75" hidden="1" x14ac:dyDescent="0.2">
      <c r="B402" s="8">
        <f>AC$32</f>
        <v>41456</v>
      </c>
      <c r="C402" s="7" t="str">
        <f>$C$32</f>
        <v>Delivery to Facility</v>
      </c>
      <c r="D402" s="18">
        <v>10</v>
      </c>
      <c r="E402" s="19">
        <f>1</f>
        <v>1</v>
      </c>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row>
    <row r="403" spans="2:32" ht="12.75" hidden="1" x14ac:dyDescent="0.2"/>
    <row r="404" spans="2:32" ht="19.5" hidden="1" customHeight="1" x14ac:dyDescent="0.2"/>
    <row r="406" spans="2:32" s="12" customFormat="1" ht="26.25" x14ac:dyDescent="0.2">
      <c r="B406" s="24" t="str">
        <f>AE7</f>
        <v>Enter Project Name Here. Enter Due Date in the Gray Box Below.</v>
      </c>
      <c r="C406" s="25"/>
    </row>
    <row r="407" spans="2:32" s="12" customFormat="1" ht="25.5" x14ac:dyDescent="0.2">
      <c r="B407" s="21"/>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row>
    <row r="421" spans="1:32" ht="12.75" x14ac:dyDescent="0.2"/>
    <row r="422" spans="1:32" s="13" customFormat="1" ht="12.75" x14ac:dyDescent="0.2">
      <c r="A422" s="1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row>
    <row r="423" spans="1:32" ht="18" hidden="1" x14ac:dyDescent="0.25">
      <c r="B423" s="23" t="s">
        <v>52</v>
      </c>
      <c r="C423" s="12"/>
      <c r="D423" s="12"/>
    </row>
    <row r="424" spans="1:32" ht="12.75" hidden="1" x14ac:dyDescent="0.2">
      <c r="B424" s="12"/>
      <c r="C424" s="12"/>
      <c r="D424" s="12"/>
    </row>
    <row r="425" spans="1:32" ht="12.75" hidden="1" x14ac:dyDescent="0.2">
      <c r="B425" s="11" t="s">
        <v>48</v>
      </c>
      <c r="C425" s="11" t="s">
        <v>49</v>
      </c>
      <c r="D425" s="10" t="s">
        <v>50</v>
      </c>
      <c r="E425" s="4" t="s">
        <v>51</v>
      </c>
    </row>
    <row r="426" spans="1:32" ht="12.75" hidden="1" x14ac:dyDescent="0.2">
      <c r="B426" s="8">
        <f>AF$11</f>
        <v>41519</v>
      </c>
      <c r="C426" s="7" t="str">
        <f>$C$11</f>
        <v>Collect requirements</v>
      </c>
      <c r="D426" s="9">
        <v>25</v>
      </c>
      <c r="E426" s="4">
        <v>1</v>
      </c>
    </row>
    <row r="427" spans="1:32" ht="12.75" hidden="1" x14ac:dyDescent="0.2">
      <c r="B427" s="8">
        <f>AF$12</f>
        <v>41523</v>
      </c>
      <c r="C427" s="7" t="str">
        <f>$C$12</f>
        <v>Develop creative brief</v>
      </c>
      <c r="D427" s="6">
        <v>15</v>
      </c>
      <c r="E427" s="5">
        <f>1</f>
        <v>1</v>
      </c>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ht="12.75" hidden="1" x14ac:dyDescent="0.2">
      <c r="B428" s="8">
        <f>AF$13</f>
        <v>41526</v>
      </c>
      <c r="C428" s="7" t="str">
        <f>$C$13</f>
        <v>Internal approvals</v>
      </c>
      <c r="D428" s="6">
        <v>-25</v>
      </c>
      <c r="E428" s="5">
        <f>1</f>
        <v>1</v>
      </c>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ht="12.75" hidden="1" x14ac:dyDescent="0.2">
      <c r="B429" s="8">
        <f>AF$14</f>
        <v>41528</v>
      </c>
      <c r="C429" s="7" t="str">
        <f>$C$14</f>
        <v>Develop schedule</v>
      </c>
      <c r="D429" s="6">
        <v>-15</v>
      </c>
      <c r="E429" s="5">
        <f>1</f>
        <v>1</v>
      </c>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ht="12.75" hidden="1" x14ac:dyDescent="0.2">
      <c r="B430" s="8">
        <f>AF$15</f>
        <v>41530</v>
      </c>
      <c r="C430" s="7" t="str">
        <f>$C$15</f>
        <v>Get production estimates</v>
      </c>
      <c r="D430" s="6">
        <v>25</v>
      </c>
      <c r="E430" s="5">
        <f>1</f>
        <v>1</v>
      </c>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ht="12.75" hidden="1" x14ac:dyDescent="0.2">
      <c r="B431" s="8">
        <f>AF$16</f>
        <v>41535</v>
      </c>
      <c r="C431" s="7" t="str">
        <f>$C$16</f>
        <v>Client approvals</v>
      </c>
      <c r="D431" s="6">
        <v>15</v>
      </c>
      <c r="E431" s="5">
        <f>1</f>
        <v>1</v>
      </c>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ht="12.75" hidden="1" x14ac:dyDescent="0.2">
      <c r="B432" s="8">
        <f>AF$18</f>
        <v>41542</v>
      </c>
      <c r="C432" s="7" t="str">
        <f>$C$18</f>
        <v>Develop initial concept</v>
      </c>
      <c r="D432" s="6">
        <v>-15</v>
      </c>
      <c r="E432" s="5">
        <f>1</f>
        <v>1</v>
      </c>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2:32" ht="12.75" hidden="1" x14ac:dyDescent="0.2">
      <c r="B433" s="8">
        <f>AF$19</f>
        <v>41544</v>
      </c>
      <c r="C433" s="7" t="str">
        <f>$C$19</f>
        <v>Concept approval</v>
      </c>
      <c r="D433" s="6">
        <v>5</v>
      </c>
      <c r="E433" s="5">
        <f>1</f>
        <v>1</v>
      </c>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2:32" ht="12.75" hidden="1" x14ac:dyDescent="0.2">
      <c r="B434" s="8">
        <f>AF$20</f>
        <v>41551</v>
      </c>
      <c r="C434" s="7" t="str">
        <f>$C$20</f>
        <v>Develop creative</v>
      </c>
      <c r="D434" s="6">
        <v>-5</v>
      </c>
      <c r="E434" s="5">
        <f>1</f>
        <v>1</v>
      </c>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2:32" ht="12.75" hidden="1" x14ac:dyDescent="0.2">
      <c r="B435" s="8">
        <f>AF$21</f>
        <v>41555</v>
      </c>
      <c r="C435" s="7" t="str">
        <f>$C$21</f>
        <v>Internal creative review</v>
      </c>
      <c r="D435" s="6">
        <v>25</v>
      </c>
      <c r="E435" s="5">
        <f>1</f>
        <v>1</v>
      </c>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2:32" ht="12.75" hidden="1" x14ac:dyDescent="0.2">
      <c r="B436" s="8">
        <f>AF$22</f>
        <v>41558</v>
      </c>
      <c r="C436" s="7" t="str">
        <f>$C$22</f>
        <v>Creative changes</v>
      </c>
      <c r="D436" s="6">
        <v>-10</v>
      </c>
      <c r="E436" s="5">
        <f>1</f>
        <v>1</v>
      </c>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2:32" ht="12.75" hidden="1" x14ac:dyDescent="0.2">
      <c r="B437" s="8">
        <f>AF$23</f>
        <v>41561</v>
      </c>
      <c r="C437" s="7" t="str">
        <f>$C$23</f>
        <v xml:space="preserve">Customer creative approval </v>
      </c>
      <c r="D437" s="6">
        <v>15</v>
      </c>
      <c r="E437" s="5">
        <f>1</f>
        <v>1</v>
      </c>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row>
    <row r="438" spans="2:32" ht="12.75" hidden="1" x14ac:dyDescent="0.2">
      <c r="B438" s="8">
        <f>AF$24</f>
        <v>41562</v>
      </c>
      <c r="C438" s="7" t="str">
        <f>$C$24</f>
        <v>Final Revisions</v>
      </c>
      <c r="D438" s="16">
        <v>-25</v>
      </c>
      <c r="E438" s="17">
        <f>1</f>
        <v>1</v>
      </c>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row>
    <row r="439" spans="2:32" ht="12.75" hidden="1" x14ac:dyDescent="0.2">
      <c r="B439" s="8">
        <f>AF$26</f>
        <v>41563</v>
      </c>
      <c r="C439" s="7" t="str">
        <f>$C$26</f>
        <v>Review production estimates</v>
      </c>
      <c r="D439" s="18">
        <v>-5</v>
      </c>
      <c r="E439" s="19">
        <f>1</f>
        <v>1</v>
      </c>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row>
    <row r="440" spans="2:32" ht="12.75" hidden="1" x14ac:dyDescent="0.2">
      <c r="B440" s="8">
        <f>AF$27</f>
        <v>41565</v>
      </c>
      <c r="C440" s="7" t="str">
        <f>$C$27</f>
        <v>Upload art files to printer FTP</v>
      </c>
      <c r="D440" s="18">
        <v>25</v>
      </c>
      <c r="E440" s="19">
        <f>1</f>
        <v>1</v>
      </c>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row>
    <row r="441" spans="2:32" ht="12.75" hidden="1" x14ac:dyDescent="0.2">
      <c r="B441" s="8">
        <f>AF$28</f>
        <v>41570</v>
      </c>
      <c r="C441" s="7" t="str">
        <f>$C$28</f>
        <v>Review proofs</v>
      </c>
      <c r="D441" s="18">
        <v>15</v>
      </c>
      <c r="E441" s="19">
        <f>1</f>
        <v>1</v>
      </c>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row>
    <row r="442" spans="2:32" ht="12.75" hidden="1" x14ac:dyDescent="0.2">
      <c r="B442" s="8">
        <f>AF$29</f>
        <v>41572</v>
      </c>
      <c r="C442" s="7" t="str">
        <f>$C$29</f>
        <v>Press check</v>
      </c>
      <c r="D442" s="18">
        <v>-15</v>
      </c>
      <c r="E442" s="19">
        <f>1</f>
        <v>1</v>
      </c>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row>
    <row r="443" spans="2:32" ht="12.75" hidden="1" x14ac:dyDescent="0.2">
      <c r="B443" s="8">
        <f>AF$32</f>
        <v>41579</v>
      </c>
      <c r="C443" s="7" t="str">
        <f>$C$32</f>
        <v>Delivery to Facility</v>
      </c>
      <c r="D443" s="18">
        <v>10</v>
      </c>
      <c r="E443" s="19">
        <f>1</f>
        <v>1</v>
      </c>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row>
    <row r="444" spans="2:32" ht="12.75" hidden="1" x14ac:dyDescent="0.2"/>
    <row r="446" spans="2:32" ht="12.75" x14ac:dyDescent="0.2">
      <c r="B446" s="26" t="s">
        <v>60</v>
      </c>
      <c r="C446" s="27"/>
      <c r="D446" s="41"/>
      <c r="E446" s="12"/>
      <c r="W446" s="42"/>
      <c r="Z446" s="42"/>
      <c r="AC446" s="42"/>
      <c r="AF446" s="42" t="s">
        <v>61</v>
      </c>
    </row>
  </sheetData>
  <sheetProtection password="E568" sheet="1" objects="1" scenarios="1" selectLockedCells="1"/>
  <mergeCells count="20">
    <mergeCell ref="S7:T7"/>
    <mergeCell ref="V7:W7"/>
    <mergeCell ref="Y7:Z7"/>
    <mergeCell ref="AB7:AC7"/>
    <mergeCell ref="AE7:AF7"/>
    <mergeCell ref="B2:E5"/>
    <mergeCell ref="G8:H8"/>
    <mergeCell ref="J8:K8"/>
    <mergeCell ref="M8:N8"/>
    <mergeCell ref="P8:Q8"/>
    <mergeCell ref="D7:E7"/>
    <mergeCell ref="G7:H7"/>
    <mergeCell ref="J7:K7"/>
    <mergeCell ref="M7:N7"/>
    <mergeCell ref="P7:Q7"/>
    <mergeCell ref="S8:T8"/>
    <mergeCell ref="V8:W8"/>
    <mergeCell ref="Y8:Z8"/>
    <mergeCell ref="AB8:AC8"/>
    <mergeCell ref="AE8:AF8"/>
  </mergeCells>
  <phoneticPr fontId="4" type="noConversion"/>
  <dataValidations count="1">
    <dataValidation type="date" operator="greaterThan" allowBlank="1" showInputMessage="1" showErrorMessage="1" sqref="AD8:AE8 I8:J8 L8:M8 O8:P8 R8:S8 U8:V8 X8:Y8 AA8:AB8 E8:G8" xr:uid="{00000000-0002-0000-01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2:AI446"/>
  <sheetViews>
    <sheetView showGridLines="0" topLeftCell="A42"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64</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64">
        <v>5</v>
      </c>
      <c r="E11" s="76">
        <f>IF((WEEKDAY(E12-D12)=7),SUM(SUM(E12-D12)-1),IF((WEEKDAY(E12-D12)=1),SUM(SUM(E12-D12)-2),SUM(E12-D12)))</f>
        <v>41481</v>
      </c>
      <c r="F11" s="69"/>
      <c r="G11" s="44">
        <v>5</v>
      </c>
      <c r="H11" s="76">
        <f>IF((WEEKDAY(H12-G12)=7),SUM(SUM(H12-G12)-1),IF((WEEKDAY(H12-G12)=1),SUM(SUM(H12-G12)-2),SUM(H12-G12)))</f>
        <v>41456</v>
      </c>
      <c r="I11" s="69"/>
      <c r="J11" s="44">
        <v>5</v>
      </c>
      <c r="K11" s="76">
        <f>IF((WEEKDAY(K12-J12)=7),SUM(SUM(K12-J12)-1),IF((WEEKDAY(K12-J12)=1),SUM(SUM(K12-J12)-2),SUM(K12-J12)))</f>
        <v>41540</v>
      </c>
      <c r="L11" s="69"/>
      <c r="M11" s="44">
        <v>5</v>
      </c>
      <c r="N11" s="76">
        <f>IF((WEEKDAY(N12-M12)=7),SUM(SUM(N12-M12)-1),IF((WEEKDAY(N12-M12)=1),SUM(SUM(N12-M12)-2),SUM(N12-M12)))</f>
        <v>41554</v>
      </c>
      <c r="O11" s="69"/>
      <c r="P11" s="44">
        <v>5</v>
      </c>
      <c r="Q11" s="76">
        <f>IF((WEEKDAY(Q12-P12)=7),SUM(SUM(Q12-P12)-1),IF((WEEKDAY(Q12-P12)=1),SUM(SUM(Q12-P12)-2),SUM(Q12-P12)))</f>
        <v>41288</v>
      </c>
      <c r="R11" s="69"/>
      <c r="S11" s="44">
        <v>5</v>
      </c>
      <c r="T11" s="76">
        <f>IF((WEEKDAY(T12-S12)=7),SUM(SUM(T12-S12)-1),IF((WEEKDAY(T12-S12)=1),SUM(SUM(T12-S12)-2),SUM(T12-S12)))</f>
        <v>41484</v>
      </c>
      <c r="U11" s="69"/>
      <c r="V11" s="44">
        <v>5</v>
      </c>
      <c r="W11" s="76">
        <f>IF((WEEKDAY(W12-V12)=7),SUM(SUM(W12-V12)-1),IF((WEEKDAY(W12-V12)=1),SUM(SUM(W12-V12)-2),SUM(W12-V12)))</f>
        <v>41365</v>
      </c>
      <c r="X11" s="69"/>
      <c r="Y11" s="44">
        <v>5</v>
      </c>
      <c r="Z11" s="76">
        <f>IF((WEEKDAY(Z12-Y12)=7),SUM(SUM(Z12-Y12)-1),IF((WEEKDAY(Z12-Y12)=1),SUM(SUM(Z12-Y12)-2),SUM(Z12-Y12)))</f>
        <v>41428</v>
      </c>
      <c r="AA11" s="69"/>
      <c r="AB11" s="44">
        <v>5</v>
      </c>
      <c r="AC11" s="76">
        <f>IF((WEEKDAY(AC12-AB12)=7),SUM(SUM(AC12-AB12)-1),IF((WEEKDAY(AC12-AB12)=1),SUM(SUM(AC12-AB12)-2),SUM(AC12-AB12)))</f>
        <v>41393</v>
      </c>
      <c r="AD11" s="69"/>
      <c r="AE11" s="44">
        <v>5</v>
      </c>
      <c r="AF11" s="76">
        <f>IF((WEEKDAY(AF12-AE12)=7),SUM(SUM(AF12-AE12)-1),IF((WEEKDAY(AF12-AE12)=1),SUM(SUM(AF12-AE12)-2),SUM(AF12-AE12)))</f>
        <v>41519</v>
      </c>
    </row>
    <row r="12" spans="2:35" ht="19.5" customHeight="1" x14ac:dyDescent="0.25">
      <c r="B12" s="50"/>
      <c r="C12" s="32" t="s">
        <v>70</v>
      </c>
      <c r="D12" s="64">
        <v>5</v>
      </c>
      <c r="E12" s="76">
        <f>IF((WEEKDAY(E13-D13)=7),SUM(SUM(E13-D13)-1),IF((WEEKDAY(E13-D13)=1),SUM(SUM(E13-D13)-2),SUM(E13-D13)))</f>
        <v>41488</v>
      </c>
      <c r="F12" s="69"/>
      <c r="G12" s="44">
        <v>4</v>
      </c>
      <c r="H12" s="76">
        <f>IF((WEEKDAY(H13-G13)=7),SUM(SUM(H13-G13)-1),IF((WEEKDAY(H13-G13)=1),SUM(SUM(H13-G13)-2),SUM(H13-G13)))</f>
        <v>41460</v>
      </c>
      <c r="I12" s="69"/>
      <c r="J12" s="44">
        <v>4</v>
      </c>
      <c r="K12" s="76">
        <f>IF((WEEKDAY(K13-J13)=7),SUM(SUM(K13-J13)-1),IF((WEEKDAY(K13-J13)=1),SUM(SUM(K13-J13)-2),SUM(K13-J13)))</f>
        <v>41544</v>
      </c>
      <c r="L12" s="69"/>
      <c r="M12" s="44">
        <v>4</v>
      </c>
      <c r="N12" s="76">
        <f>IF((WEEKDAY(N13-M13)=7),SUM(SUM(N13-M13)-1),IF((WEEKDAY(N13-M13)=1),SUM(SUM(N13-M13)-2),SUM(N13-M13)))</f>
        <v>41558</v>
      </c>
      <c r="O12" s="69"/>
      <c r="P12" s="44">
        <v>4</v>
      </c>
      <c r="Q12" s="76">
        <f>IF((WEEKDAY(Q13-P13)=7),SUM(SUM(Q13-P13)-1),IF((WEEKDAY(Q13-P13)=1),SUM(SUM(Q13-P13)-2),SUM(Q13-P13)))</f>
        <v>41292</v>
      </c>
      <c r="R12" s="69"/>
      <c r="S12" s="44">
        <v>4</v>
      </c>
      <c r="T12" s="76">
        <f>IF((WEEKDAY(T13-S13)=7),SUM(SUM(T13-S13)-1),IF((WEEKDAY(T13-S13)=1),SUM(SUM(T13-S13)-2),SUM(T13-S13)))</f>
        <v>41488</v>
      </c>
      <c r="U12" s="69"/>
      <c r="V12" s="44">
        <v>4</v>
      </c>
      <c r="W12" s="76">
        <f>IF((WEEKDAY(W13-V13)=7),SUM(SUM(W13-V13)-1),IF((WEEKDAY(W13-V13)=1),SUM(SUM(W13-V13)-2),SUM(W13-V13)))</f>
        <v>41369</v>
      </c>
      <c r="X12" s="69"/>
      <c r="Y12" s="44">
        <v>4</v>
      </c>
      <c r="Z12" s="76">
        <f>IF((WEEKDAY(Z13-Y13)=7),SUM(SUM(Z13-Y13)-1),IF((WEEKDAY(Z13-Y13)=1),SUM(SUM(Z13-Y13)-2),SUM(Z13-Y13)))</f>
        <v>41432</v>
      </c>
      <c r="AA12" s="69"/>
      <c r="AB12" s="44">
        <v>4</v>
      </c>
      <c r="AC12" s="76">
        <f>IF((WEEKDAY(AC13-AB13)=7),SUM(SUM(AC13-AB13)-1),IF((WEEKDAY(AC13-AB13)=1),SUM(SUM(AC13-AB13)-2),SUM(AC13-AB13)))</f>
        <v>41397</v>
      </c>
      <c r="AD12" s="69"/>
      <c r="AE12" s="44">
        <v>4</v>
      </c>
      <c r="AF12" s="76">
        <f>IF((WEEKDAY(AF13-AE13)=7),SUM(SUM(AF13-AE13)-1),IF((WEEKDAY(AF13-AE13)=1),SUM(SUM(AF13-AE13)-2),SUM(AF13-AE13)))</f>
        <v>41523</v>
      </c>
    </row>
    <row r="13" spans="2:35" ht="19.5" customHeight="1" x14ac:dyDescent="0.25">
      <c r="B13" s="50"/>
      <c r="C13" s="32" t="s">
        <v>71</v>
      </c>
      <c r="D13" s="64">
        <v>2</v>
      </c>
      <c r="E13" s="76">
        <f>IF((WEEKDAY(E14-D14)=7),SUM(SUM(E14-D14)-1),IF((WEEKDAY(E14-D14)=1),SUM(SUM(E14-D14)-2),SUM(E14-D14)))</f>
        <v>41491</v>
      </c>
      <c r="F13" s="69"/>
      <c r="G13" s="44">
        <v>3</v>
      </c>
      <c r="H13" s="76">
        <f>IF((WEEKDAY(H14-G14)=7),SUM(SUM(H14-G14)-1),IF((WEEKDAY(H14-G14)=1),SUM(SUM(H14-G14)-2),SUM(H14-G14)))</f>
        <v>41463</v>
      </c>
      <c r="I13" s="69"/>
      <c r="J13" s="44">
        <v>3</v>
      </c>
      <c r="K13" s="76">
        <f>IF((WEEKDAY(K14-J14)=7),SUM(SUM(K14-J14)-1),IF((WEEKDAY(K14-J14)=1),SUM(SUM(K14-J14)-2),SUM(K14-J14)))</f>
        <v>41547</v>
      </c>
      <c r="L13" s="69"/>
      <c r="M13" s="44">
        <v>3</v>
      </c>
      <c r="N13" s="76">
        <f>IF((WEEKDAY(N14-M14)=7),SUM(SUM(N14-M14)-1),IF((WEEKDAY(N14-M14)=1),SUM(SUM(N14-M14)-2),SUM(N14-M14)))</f>
        <v>41561</v>
      </c>
      <c r="O13" s="69"/>
      <c r="P13" s="44">
        <v>3</v>
      </c>
      <c r="Q13" s="76">
        <f>IF((WEEKDAY(Q14-P14)=7),SUM(SUM(Q14-P14)-1),IF((WEEKDAY(Q14-P14)=1),SUM(SUM(Q14-P14)-2),SUM(Q14-P14)))</f>
        <v>41295</v>
      </c>
      <c r="R13" s="69"/>
      <c r="S13" s="44">
        <v>3</v>
      </c>
      <c r="T13" s="76">
        <f>IF((WEEKDAY(T14-S14)=7),SUM(SUM(T14-S14)-1),IF((WEEKDAY(T14-S14)=1),SUM(SUM(T14-S14)-2),SUM(T14-S14)))</f>
        <v>41491</v>
      </c>
      <c r="U13" s="69"/>
      <c r="V13" s="44">
        <v>3</v>
      </c>
      <c r="W13" s="76">
        <f>IF((WEEKDAY(W14-V14)=7),SUM(SUM(W14-V14)-1),IF((WEEKDAY(W14-V14)=1),SUM(SUM(W14-V14)-2),SUM(W14-V14)))</f>
        <v>41372</v>
      </c>
      <c r="X13" s="69"/>
      <c r="Y13" s="44">
        <v>3</v>
      </c>
      <c r="Z13" s="76">
        <f>IF((WEEKDAY(Z14-Y14)=7),SUM(SUM(Z14-Y14)-1),IF((WEEKDAY(Z14-Y14)=1),SUM(SUM(Z14-Y14)-2),SUM(Z14-Y14)))</f>
        <v>41435</v>
      </c>
      <c r="AA13" s="69"/>
      <c r="AB13" s="44">
        <v>3</v>
      </c>
      <c r="AC13" s="76">
        <f>IF((WEEKDAY(AC14-AB14)=7),SUM(SUM(AC14-AB14)-1),IF((WEEKDAY(AC14-AB14)=1),SUM(SUM(AC14-AB14)-2),SUM(AC14-AB14)))</f>
        <v>41400</v>
      </c>
      <c r="AD13" s="69"/>
      <c r="AE13" s="44">
        <v>3</v>
      </c>
      <c r="AF13" s="76">
        <f>IF((WEEKDAY(AF14-AE14)=7),SUM(SUM(AF14-AE14)-1),IF((WEEKDAY(AF14-AE14)=1),SUM(SUM(AF14-AE14)-2),SUM(AF14-AE14)))</f>
        <v>41526</v>
      </c>
    </row>
    <row r="14" spans="2:35" ht="19.5" customHeight="1" x14ac:dyDescent="0.25">
      <c r="B14" s="50"/>
      <c r="C14" s="32" t="s">
        <v>72</v>
      </c>
      <c r="D14" s="64">
        <v>2</v>
      </c>
      <c r="E14" s="76">
        <f>IF((WEEKDAY(E15-D15)=7),SUM(SUM(E15-D15)-1),IF((WEEKDAY(E15-D15)=1),SUM(SUM(E15-D15)-2),SUM(E15-D15)))</f>
        <v>41493</v>
      </c>
      <c r="F14" s="69"/>
      <c r="G14" s="44">
        <v>2</v>
      </c>
      <c r="H14" s="76">
        <f>IF((WEEKDAY(H15-G15)=7),SUM(SUM(H15-G15)-1),IF((WEEKDAY(H15-G15)=1),SUM(SUM(H15-G15)-2),SUM(H15-G15)))</f>
        <v>41465</v>
      </c>
      <c r="I14" s="69"/>
      <c r="J14" s="44">
        <v>2</v>
      </c>
      <c r="K14" s="76">
        <f>IF((WEEKDAY(K15-J15)=7),SUM(SUM(K15-J15)-1),IF((WEEKDAY(K15-J15)=1),SUM(SUM(K15-J15)-2),SUM(K15-J15)))</f>
        <v>41549</v>
      </c>
      <c r="L14" s="69"/>
      <c r="M14" s="44">
        <v>2</v>
      </c>
      <c r="N14" s="76">
        <f>IF((WEEKDAY(N15-M15)=7),SUM(SUM(N15-M15)-1),IF((WEEKDAY(N15-M15)=1),SUM(SUM(N15-M15)-2),SUM(N15-M15)))</f>
        <v>41563</v>
      </c>
      <c r="O14" s="69"/>
      <c r="P14" s="44">
        <v>2</v>
      </c>
      <c r="Q14" s="76">
        <f>IF((WEEKDAY(Q15-P15)=7),SUM(SUM(Q15-P15)-1),IF((WEEKDAY(Q15-P15)=1),SUM(SUM(Q15-P15)-2),SUM(Q15-P15)))</f>
        <v>41297</v>
      </c>
      <c r="R14" s="69"/>
      <c r="S14" s="44">
        <v>2</v>
      </c>
      <c r="T14" s="76">
        <f>IF((WEEKDAY(T15-S15)=7),SUM(SUM(T15-S15)-1),IF((WEEKDAY(T15-S15)=1),SUM(SUM(T15-S15)-2),SUM(T15-S15)))</f>
        <v>41493</v>
      </c>
      <c r="U14" s="69"/>
      <c r="V14" s="44">
        <v>2</v>
      </c>
      <c r="W14" s="76">
        <f>IF((WEEKDAY(W15-V15)=7),SUM(SUM(W15-V15)-1),IF((WEEKDAY(W15-V15)=1),SUM(SUM(W15-V15)-2),SUM(W15-V15)))</f>
        <v>41374</v>
      </c>
      <c r="X14" s="69"/>
      <c r="Y14" s="44">
        <v>2</v>
      </c>
      <c r="Z14" s="76">
        <f>IF((WEEKDAY(Z15-Y15)=7),SUM(SUM(Z15-Y15)-1),IF((WEEKDAY(Z15-Y15)=1),SUM(SUM(Z15-Y15)-2),SUM(Z15-Y15)))</f>
        <v>41437</v>
      </c>
      <c r="AA14" s="69"/>
      <c r="AB14" s="44">
        <v>2</v>
      </c>
      <c r="AC14" s="76">
        <f>IF((WEEKDAY(AC15-AB15)=7),SUM(SUM(AC15-AB15)-1),IF((WEEKDAY(AC15-AB15)=1),SUM(SUM(AC15-AB15)-2),SUM(AC15-AB15)))</f>
        <v>41402</v>
      </c>
      <c r="AD14" s="69"/>
      <c r="AE14" s="44">
        <v>2</v>
      </c>
      <c r="AF14" s="76">
        <f>IF((WEEKDAY(AF15-AE15)=7),SUM(SUM(AF15-AE15)-1),IF((WEEKDAY(AF15-AE15)=1),SUM(SUM(AF15-AE15)-2),SUM(AF15-AE15)))</f>
        <v>41528</v>
      </c>
    </row>
    <row r="15" spans="2:35" ht="19.5" customHeight="1" x14ac:dyDescent="0.25">
      <c r="B15" s="50"/>
      <c r="C15" s="32" t="s">
        <v>73</v>
      </c>
      <c r="D15" s="64">
        <v>2</v>
      </c>
      <c r="E15" s="76">
        <f>IF((WEEKDAY(E16-D16)=7),SUM(SUM(E16-D16)-1),IF((WEEKDAY(E16-D16)=1),SUM(SUM(E16-D16)-2),SUM(E16-D16)))</f>
        <v>41495</v>
      </c>
      <c r="F15" s="69"/>
      <c r="G15" s="44">
        <v>2</v>
      </c>
      <c r="H15" s="76">
        <f>IF((WEEKDAY(H16-G16)=7),SUM(SUM(H16-G16)-1),IF((WEEKDAY(H16-G16)=1),SUM(SUM(H16-G16)-2),SUM(H16-G16)))</f>
        <v>41467</v>
      </c>
      <c r="I15" s="69"/>
      <c r="J15" s="44">
        <v>2</v>
      </c>
      <c r="K15" s="76">
        <f>IF((WEEKDAY(K16-J16)=7),SUM(SUM(K16-J16)-1),IF((WEEKDAY(K16-J16)=1),SUM(SUM(K16-J16)-2),SUM(K16-J16)))</f>
        <v>41551</v>
      </c>
      <c r="L15" s="69"/>
      <c r="M15" s="44">
        <v>2</v>
      </c>
      <c r="N15" s="76">
        <f>IF((WEEKDAY(N16-M16)=7),SUM(SUM(N16-M16)-1),IF((WEEKDAY(N16-M16)=1),SUM(SUM(N16-M16)-2),SUM(N16-M16)))</f>
        <v>41565</v>
      </c>
      <c r="O15" s="69"/>
      <c r="P15" s="44">
        <v>2</v>
      </c>
      <c r="Q15" s="76">
        <f>IF((WEEKDAY(Q16-P16)=7),SUM(SUM(Q16-P16)-1),IF((WEEKDAY(Q16-P16)=1),SUM(SUM(Q16-P16)-2),SUM(Q16-P16)))</f>
        <v>41299</v>
      </c>
      <c r="R15" s="69"/>
      <c r="S15" s="44">
        <v>2</v>
      </c>
      <c r="T15" s="76">
        <f>IF((WEEKDAY(T16-S16)=7),SUM(SUM(T16-S16)-1),IF((WEEKDAY(T16-S16)=1),SUM(SUM(T16-S16)-2),SUM(T16-S16)))</f>
        <v>41495</v>
      </c>
      <c r="U15" s="69"/>
      <c r="V15" s="44">
        <v>2</v>
      </c>
      <c r="W15" s="76">
        <f>IF((WEEKDAY(W16-V16)=7),SUM(SUM(W16-V16)-1),IF((WEEKDAY(W16-V16)=1),SUM(SUM(W16-V16)-2),SUM(W16-V16)))</f>
        <v>41376</v>
      </c>
      <c r="X15" s="69"/>
      <c r="Y15" s="44">
        <v>2</v>
      </c>
      <c r="Z15" s="76">
        <f>IF((WEEKDAY(Z16-Y16)=7),SUM(SUM(Z16-Y16)-1),IF((WEEKDAY(Z16-Y16)=1),SUM(SUM(Z16-Y16)-2),SUM(Z16-Y16)))</f>
        <v>41439</v>
      </c>
      <c r="AA15" s="69"/>
      <c r="AB15" s="44">
        <v>2</v>
      </c>
      <c r="AC15" s="76">
        <f>IF((WEEKDAY(AC16-AB16)=7),SUM(SUM(AC16-AB16)-1),IF((WEEKDAY(AC16-AB16)=1),SUM(SUM(AC16-AB16)-2),SUM(AC16-AB16)))</f>
        <v>41404</v>
      </c>
      <c r="AD15" s="69"/>
      <c r="AE15" s="44">
        <v>2</v>
      </c>
      <c r="AF15" s="76">
        <f>IF((WEEKDAY(AF16-AE16)=7),SUM(SUM(AF16-AE16)-1),IF((WEEKDAY(AF16-AE16)=1),SUM(SUM(AF16-AE16)-2),SUM(AF16-AE16)))</f>
        <v>41530</v>
      </c>
    </row>
    <row r="16" spans="2:35" ht="19.5" customHeight="1" x14ac:dyDescent="0.25">
      <c r="B16" s="50"/>
      <c r="C16" s="32" t="s">
        <v>74</v>
      </c>
      <c r="D16" s="64">
        <v>3</v>
      </c>
      <c r="E16" s="76">
        <f>IF((WEEKDAY(E18-D18)=7),SUM(SUM(E18-D18)-1),IF((WEEKDAY(E18-D18)=1),SUM(SUM(E18-D18)-2),SUM(E18-D18)))</f>
        <v>41500</v>
      </c>
      <c r="F16" s="69"/>
      <c r="G16" s="44">
        <v>3</v>
      </c>
      <c r="H16" s="76">
        <f>IF((WEEKDAY(H18-G18)=7),SUM(SUM(H18-G18)-1),IF((WEEKDAY(H18-G18)=1),SUM(SUM(H18-G18)-2),SUM(H18-G18)))</f>
        <v>41472</v>
      </c>
      <c r="I16" s="69"/>
      <c r="J16" s="44">
        <v>3</v>
      </c>
      <c r="K16" s="76">
        <f>IF((WEEKDAY(K18-J18)=7),SUM(SUM(K18-J18)-1),IF((WEEKDAY(K18-J18)=1),SUM(SUM(K18-J18)-2),SUM(K18-J18)))</f>
        <v>41556</v>
      </c>
      <c r="L16" s="69"/>
      <c r="M16" s="44">
        <v>3</v>
      </c>
      <c r="N16" s="76">
        <f>IF((WEEKDAY(N18-M18)=7),SUM(SUM(N18-M18)-1),IF((WEEKDAY(N18-M18)=1),SUM(SUM(N18-M18)-2),SUM(N18-M18)))</f>
        <v>41570</v>
      </c>
      <c r="O16" s="69"/>
      <c r="P16" s="44">
        <v>3</v>
      </c>
      <c r="Q16" s="76">
        <f>IF((WEEKDAY(Q18-P18)=7),SUM(SUM(Q18-P18)-1),IF((WEEKDAY(Q18-P18)=1),SUM(SUM(Q18-P18)-2),SUM(Q18-P18)))</f>
        <v>41304</v>
      </c>
      <c r="R16" s="69"/>
      <c r="S16" s="44">
        <v>3</v>
      </c>
      <c r="T16" s="76">
        <f>IF((WEEKDAY(T18-S18)=7),SUM(SUM(T18-S18)-1),IF((WEEKDAY(T18-S18)=1),SUM(SUM(T18-S18)-2),SUM(T18-S18)))</f>
        <v>41500</v>
      </c>
      <c r="U16" s="69"/>
      <c r="V16" s="44">
        <v>3</v>
      </c>
      <c r="W16" s="76">
        <f>IF((WEEKDAY(W18-V18)=7),SUM(SUM(W18-V18)-1),IF((WEEKDAY(W18-V18)=1),SUM(SUM(W18-V18)-2),SUM(W18-V18)))</f>
        <v>41381</v>
      </c>
      <c r="X16" s="69"/>
      <c r="Y16" s="44">
        <v>3</v>
      </c>
      <c r="Z16" s="76">
        <f>IF((WEEKDAY(Z18-Y18)=7),SUM(SUM(Z18-Y18)-1),IF((WEEKDAY(Z18-Y18)=1),SUM(SUM(Z18-Y18)-2),SUM(Z18-Y18)))</f>
        <v>41444</v>
      </c>
      <c r="AA16" s="69"/>
      <c r="AB16" s="44">
        <v>3</v>
      </c>
      <c r="AC16" s="76">
        <f>IF((WEEKDAY(AC18-AB18)=7),SUM(SUM(AC18-AB18)-1),IF((WEEKDAY(AC18-AB18)=1),SUM(SUM(AC18-AB18)-2),SUM(AC18-AB18)))</f>
        <v>41409</v>
      </c>
      <c r="AD16" s="69"/>
      <c r="AE16" s="44">
        <v>3</v>
      </c>
      <c r="AF16" s="76">
        <f>IF((WEEKDAY(AF18-AE18)=7),SUM(SUM(AF18-AE18)-1),IF((WEEKDAY(AF18-AE18)=1),SUM(SUM(AF18-AE18)-2),SUM(AF18-AE18)))</f>
        <v>41535</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44">
        <v>7</v>
      </c>
      <c r="E18" s="76">
        <f t="shared" ref="E18:E23" si="0">IF((WEEKDAY(E19-D19)=7),SUM(SUM(E19-D19)-1),IF((WEEKDAY(E19-D19)=1),SUM(SUM(E19-D19)-2),SUM(E19-D19)))</f>
        <v>41507</v>
      </c>
      <c r="F18" s="69"/>
      <c r="G18" s="44">
        <v>7</v>
      </c>
      <c r="H18" s="76">
        <f t="shared" ref="H18:H23" si="1">IF((WEEKDAY(H19-G19)=7),SUM(SUM(H19-G19)-1),IF((WEEKDAY(H19-G19)=1),SUM(SUM(H19-G19)-2),SUM(H19-G19)))</f>
        <v>41479</v>
      </c>
      <c r="I18" s="69"/>
      <c r="J18" s="44">
        <v>7</v>
      </c>
      <c r="K18" s="76">
        <f t="shared" ref="K18:K23" si="2">IF((WEEKDAY(K19-J19)=7),SUM(SUM(K19-J19)-1),IF((WEEKDAY(K19-J19)=1),SUM(SUM(K19-J19)-2),SUM(K19-J19)))</f>
        <v>41563</v>
      </c>
      <c r="L18" s="69"/>
      <c r="M18" s="44">
        <v>7</v>
      </c>
      <c r="N18" s="76">
        <f t="shared" ref="N18:N23" si="3">IF((WEEKDAY(N19-M19)=7),SUM(SUM(N19-M19)-1),IF((WEEKDAY(N19-M19)=1),SUM(SUM(N19-M19)-2),SUM(N19-M19)))</f>
        <v>41577</v>
      </c>
      <c r="O18" s="69"/>
      <c r="P18" s="44">
        <v>7</v>
      </c>
      <c r="Q18" s="76">
        <f t="shared" ref="Q18:Q23" si="4">IF((WEEKDAY(Q19-P19)=7),SUM(SUM(Q19-P19)-1),IF((WEEKDAY(Q19-P19)=1),SUM(SUM(Q19-P19)-2),SUM(Q19-P19)))</f>
        <v>41311</v>
      </c>
      <c r="R18" s="69"/>
      <c r="S18" s="44">
        <v>7</v>
      </c>
      <c r="T18" s="76">
        <f t="shared" ref="T18:T23" si="5">IF((WEEKDAY(T19-S19)=7),SUM(SUM(T19-S19)-1),IF((WEEKDAY(T19-S19)=1),SUM(SUM(T19-S19)-2),SUM(T19-S19)))</f>
        <v>41507</v>
      </c>
      <c r="U18" s="69"/>
      <c r="V18" s="44">
        <v>7</v>
      </c>
      <c r="W18" s="76">
        <f t="shared" ref="W18:W23" si="6">IF((WEEKDAY(W19-V19)=7),SUM(SUM(W19-V19)-1),IF((WEEKDAY(W19-V19)=1),SUM(SUM(W19-V19)-2),SUM(W19-V19)))</f>
        <v>41388</v>
      </c>
      <c r="X18" s="69"/>
      <c r="Y18" s="44">
        <v>7</v>
      </c>
      <c r="Z18" s="76">
        <f t="shared" ref="Z18:Z23" si="7">IF((WEEKDAY(Z19-Y19)=7),SUM(SUM(Z19-Y19)-1),IF((WEEKDAY(Z19-Y19)=1),SUM(SUM(Z19-Y19)-2),SUM(Z19-Y19)))</f>
        <v>41451</v>
      </c>
      <c r="AA18" s="69"/>
      <c r="AB18" s="44">
        <v>7</v>
      </c>
      <c r="AC18" s="76">
        <f t="shared" ref="AC18:AC23" si="8">IF((WEEKDAY(AC19-AB19)=7),SUM(SUM(AC19-AB19)-1),IF((WEEKDAY(AC19-AB19)=1),SUM(SUM(AC19-AB19)-2),SUM(AC19-AB19)))</f>
        <v>41416</v>
      </c>
      <c r="AD18" s="69"/>
      <c r="AE18" s="44">
        <v>7</v>
      </c>
      <c r="AF18" s="76">
        <f t="shared" ref="AF18:AF23" si="9">IF((WEEKDAY(AF19-AE19)=7),SUM(SUM(AF19-AE19)-1),IF((WEEKDAY(AF19-AE19)=1),SUM(SUM(AF19-AE19)-2),SUM(AF19-AE19)))</f>
        <v>41542</v>
      </c>
    </row>
    <row r="19" spans="2:32" ht="15" x14ac:dyDescent="0.25">
      <c r="B19" s="50"/>
      <c r="C19" s="32" t="s">
        <v>76</v>
      </c>
      <c r="D19" s="44">
        <v>2</v>
      </c>
      <c r="E19" s="76">
        <f t="shared" si="0"/>
        <v>41509</v>
      </c>
      <c r="F19" s="69"/>
      <c r="G19" s="44">
        <v>2</v>
      </c>
      <c r="H19" s="76">
        <f t="shared" si="1"/>
        <v>41481</v>
      </c>
      <c r="I19" s="69"/>
      <c r="J19" s="44">
        <v>2</v>
      </c>
      <c r="K19" s="76">
        <f t="shared" si="2"/>
        <v>41565</v>
      </c>
      <c r="L19" s="69"/>
      <c r="M19" s="44">
        <v>2</v>
      </c>
      <c r="N19" s="76">
        <f t="shared" si="3"/>
        <v>41579</v>
      </c>
      <c r="O19" s="69"/>
      <c r="P19" s="44">
        <v>2</v>
      </c>
      <c r="Q19" s="76">
        <f t="shared" si="4"/>
        <v>41313</v>
      </c>
      <c r="R19" s="69"/>
      <c r="S19" s="44">
        <v>2</v>
      </c>
      <c r="T19" s="76">
        <f t="shared" si="5"/>
        <v>41509</v>
      </c>
      <c r="U19" s="69"/>
      <c r="V19" s="44">
        <v>2</v>
      </c>
      <c r="W19" s="76">
        <f t="shared" si="6"/>
        <v>41390</v>
      </c>
      <c r="X19" s="69"/>
      <c r="Y19" s="44">
        <v>2</v>
      </c>
      <c r="Z19" s="76">
        <f t="shared" si="7"/>
        <v>41453</v>
      </c>
      <c r="AA19" s="69"/>
      <c r="AB19" s="44">
        <v>2</v>
      </c>
      <c r="AC19" s="76">
        <f t="shared" si="8"/>
        <v>41418</v>
      </c>
      <c r="AD19" s="69"/>
      <c r="AE19" s="44">
        <v>2</v>
      </c>
      <c r="AF19" s="76">
        <f t="shared" si="9"/>
        <v>41544</v>
      </c>
    </row>
    <row r="20" spans="2:32" ht="15" x14ac:dyDescent="0.25">
      <c r="B20" s="50"/>
      <c r="C20" s="32" t="s">
        <v>77</v>
      </c>
      <c r="D20" s="44">
        <v>5</v>
      </c>
      <c r="E20" s="76">
        <f t="shared" si="0"/>
        <v>41516</v>
      </c>
      <c r="F20" s="69"/>
      <c r="G20" s="44">
        <v>5</v>
      </c>
      <c r="H20" s="76">
        <f t="shared" si="1"/>
        <v>41488</v>
      </c>
      <c r="I20" s="69"/>
      <c r="J20" s="44">
        <v>5</v>
      </c>
      <c r="K20" s="76">
        <f t="shared" si="2"/>
        <v>41572</v>
      </c>
      <c r="L20" s="69"/>
      <c r="M20" s="44">
        <v>5</v>
      </c>
      <c r="N20" s="76">
        <f t="shared" si="3"/>
        <v>41584</v>
      </c>
      <c r="O20" s="69"/>
      <c r="P20" s="44">
        <v>5</v>
      </c>
      <c r="Q20" s="76">
        <f t="shared" si="4"/>
        <v>41318</v>
      </c>
      <c r="R20" s="69"/>
      <c r="S20" s="44">
        <v>5</v>
      </c>
      <c r="T20" s="76">
        <f t="shared" si="5"/>
        <v>41516</v>
      </c>
      <c r="U20" s="69"/>
      <c r="V20" s="44">
        <v>5</v>
      </c>
      <c r="W20" s="76">
        <f t="shared" si="6"/>
        <v>41397</v>
      </c>
      <c r="X20" s="69"/>
      <c r="Y20" s="44">
        <v>5</v>
      </c>
      <c r="Z20" s="76">
        <f t="shared" si="7"/>
        <v>41460</v>
      </c>
      <c r="AA20" s="69"/>
      <c r="AB20" s="44">
        <v>5</v>
      </c>
      <c r="AC20" s="76">
        <f t="shared" si="8"/>
        <v>41425</v>
      </c>
      <c r="AD20" s="69"/>
      <c r="AE20" s="44">
        <v>5</v>
      </c>
      <c r="AF20" s="76">
        <f t="shared" si="9"/>
        <v>41551</v>
      </c>
    </row>
    <row r="21" spans="2:32" ht="15" x14ac:dyDescent="0.25">
      <c r="B21" s="50"/>
      <c r="C21" s="32" t="s">
        <v>78</v>
      </c>
      <c r="D21" s="44">
        <v>2</v>
      </c>
      <c r="E21" s="76">
        <f t="shared" si="0"/>
        <v>41520</v>
      </c>
      <c r="F21" s="69"/>
      <c r="G21" s="44">
        <v>2</v>
      </c>
      <c r="H21" s="76">
        <f t="shared" si="1"/>
        <v>41492</v>
      </c>
      <c r="I21" s="69"/>
      <c r="J21" s="44">
        <v>2</v>
      </c>
      <c r="K21" s="76">
        <f t="shared" si="2"/>
        <v>41576</v>
      </c>
      <c r="L21" s="69"/>
      <c r="M21" s="44">
        <v>2</v>
      </c>
      <c r="N21" s="76">
        <f t="shared" si="3"/>
        <v>41586</v>
      </c>
      <c r="O21" s="69"/>
      <c r="P21" s="44">
        <v>2</v>
      </c>
      <c r="Q21" s="76">
        <f t="shared" si="4"/>
        <v>41320</v>
      </c>
      <c r="R21" s="69"/>
      <c r="S21" s="44">
        <v>2</v>
      </c>
      <c r="T21" s="76">
        <f t="shared" si="5"/>
        <v>41520</v>
      </c>
      <c r="U21" s="69"/>
      <c r="V21" s="44">
        <v>2</v>
      </c>
      <c r="W21" s="76">
        <f t="shared" si="6"/>
        <v>41401</v>
      </c>
      <c r="X21" s="69"/>
      <c r="Y21" s="44">
        <v>2</v>
      </c>
      <c r="Z21" s="76">
        <f t="shared" si="7"/>
        <v>41464</v>
      </c>
      <c r="AA21" s="69"/>
      <c r="AB21" s="44">
        <v>2</v>
      </c>
      <c r="AC21" s="76">
        <f t="shared" si="8"/>
        <v>41429</v>
      </c>
      <c r="AD21" s="69"/>
      <c r="AE21" s="44">
        <v>2</v>
      </c>
      <c r="AF21" s="76">
        <f t="shared" si="9"/>
        <v>41555</v>
      </c>
    </row>
    <row r="22" spans="2:32" ht="15" x14ac:dyDescent="0.25">
      <c r="B22" s="50"/>
      <c r="C22" s="32" t="s">
        <v>79</v>
      </c>
      <c r="D22" s="44">
        <v>3</v>
      </c>
      <c r="E22" s="76">
        <f t="shared" si="0"/>
        <v>41523</v>
      </c>
      <c r="F22" s="69"/>
      <c r="G22" s="44">
        <v>3</v>
      </c>
      <c r="H22" s="76">
        <f t="shared" si="1"/>
        <v>41495</v>
      </c>
      <c r="I22" s="69"/>
      <c r="J22" s="44">
        <v>3</v>
      </c>
      <c r="K22" s="76">
        <f t="shared" si="2"/>
        <v>41579</v>
      </c>
      <c r="L22" s="69"/>
      <c r="M22" s="44">
        <v>3</v>
      </c>
      <c r="N22" s="76">
        <f t="shared" si="3"/>
        <v>41591</v>
      </c>
      <c r="O22" s="69"/>
      <c r="P22" s="44">
        <v>3</v>
      </c>
      <c r="Q22" s="76">
        <f t="shared" si="4"/>
        <v>41325</v>
      </c>
      <c r="R22" s="69"/>
      <c r="S22" s="44">
        <v>3</v>
      </c>
      <c r="T22" s="76">
        <f t="shared" si="5"/>
        <v>41523</v>
      </c>
      <c r="U22" s="69"/>
      <c r="V22" s="44">
        <v>3</v>
      </c>
      <c r="W22" s="76">
        <f t="shared" si="6"/>
        <v>41404</v>
      </c>
      <c r="X22" s="69"/>
      <c r="Y22" s="44">
        <v>3</v>
      </c>
      <c r="Z22" s="76">
        <f t="shared" si="7"/>
        <v>41467</v>
      </c>
      <c r="AA22" s="69"/>
      <c r="AB22" s="44">
        <v>3</v>
      </c>
      <c r="AC22" s="76">
        <f t="shared" si="8"/>
        <v>41432</v>
      </c>
      <c r="AD22" s="69"/>
      <c r="AE22" s="44">
        <v>3</v>
      </c>
      <c r="AF22" s="76">
        <f t="shared" si="9"/>
        <v>41558</v>
      </c>
    </row>
    <row r="23" spans="2:32" ht="15" x14ac:dyDescent="0.25">
      <c r="B23" s="50"/>
      <c r="C23" s="32" t="s">
        <v>80</v>
      </c>
      <c r="D23" s="44">
        <v>2</v>
      </c>
      <c r="E23" s="76">
        <f t="shared" si="0"/>
        <v>41526</v>
      </c>
      <c r="F23" s="69"/>
      <c r="G23" s="44">
        <v>2</v>
      </c>
      <c r="H23" s="76">
        <f t="shared" si="1"/>
        <v>41498</v>
      </c>
      <c r="I23" s="69"/>
      <c r="J23" s="44">
        <v>2</v>
      </c>
      <c r="K23" s="76">
        <f t="shared" si="2"/>
        <v>41582</v>
      </c>
      <c r="L23" s="69"/>
      <c r="M23" s="44">
        <v>2</v>
      </c>
      <c r="N23" s="76">
        <f t="shared" si="3"/>
        <v>41593</v>
      </c>
      <c r="O23" s="69"/>
      <c r="P23" s="44">
        <v>2</v>
      </c>
      <c r="Q23" s="76">
        <f t="shared" si="4"/>
        <v>41327</v>
      </c>
      <c r="R23" s="69"/>
      <c r="S23" s="44">
        <v>2</v>
      </c>
      <c r="T23" s="76">
        <f t="shared" si="5"/>
        <v>41526</v>
      </c>
      <c r="U23" s="69"/>
      <c r="V23" s="44">
        <v>2</v>
      </c>
      <c r="W23" s="76">
        <f t="shared" si="6"/>
        <v>41407</v>
      </c>
      <c r="X23" s="69"/>
      <c r="Y23" s="44">
        <v>2</v>
      </c>
      <c r="Z23" s="76">
        <f t="shared" si="7"/>
        <v>41470</v>
      </c>
      <c r="AA23" s="69"/>
      <c r="AB23" s="44">
        <v>2</v>
      </c>
      <c r="AC23" s="76">
        <f t="shared" si="8"/>
        <v>41435</v>
      </c>
      <c r="AD23" s="69"/>
      <c r="AE23" s="44">
        <v>2</v>
      </c>
      <c r="AF23" s="76">
        <f t="shared" si="9"/>
        <v>41561</v>
      </c>
    </row>
    <row r="24" spans="2:32" ht="15" x14ac:dyDescent="0.25">
      <c r="B24" s="50"/>
      <c r="C24" s="32" t="s">
        <v>8</v>
      </c>
      <c r="D24" s="44">
        <v>1</v>
      </c>
      <c r="E24" s="76">
        <f>IF((WEEKDAY(E26-D26)=7),SUM(SUM(E26-D26)-1),IF((WEEKDAY(E26-D26)=1),SUM(SUM(E26-D26)-2),SUM(E26-D26)))</f>
        <v>41527</v>
      </c>
      <c r="F24" s="69"/>
      <c r="G24" s="44">
        <v>1</v>
      </c>
      <c r="H24" s="76">
        <f>IF((WEEKDAY(H26-G26)=7),SUM(SUM(H26-G26)-1),IF((WEEKDAY(H26-G26)=1),SUM(SUM(H26-G26)-2),SUM(H26-G26)))</f>
        <v>41499</v>
      </c>
      <c r="I24" s="69"/>
      <c r="J24" s="44">
        <v>1</v>
      </c>
      <c r="K24" s="76">
        <f>IF((WEEKDAY(K26-J26)=7),SUM(SUM(K26-J26)-1),IF((WEEKDAY(K26-J26)=1),SUM(SUM(K26-J26)-2),SUM(K26-J26)))</f>
        <v>41583</v>
      </c>
      <c r="L24" s="69"/>
      <c r="M24" s="44">
        <v>1</v>
      </c>
      <c r="N24" s="76">
        <f>IF((WEEKDAY(N26-M26)=7),SUM(SUM(N26-M26)-1),IF((WEEKDAY(N26-M26)=1),SUM(SUM(N26-M26)-2),SUM(N26-M26)))</f>
        <v>41596</v>
      </c>
      <c r="O24" s="69"/>
      <c r="P24" s="44">
        <v>1</v>
      </c>
      <c r="Q24" s="76">
        <f>IF((WEEKDAY(Q26-P26)=7),SUM(SUM(Q26-P26)-1),IF((WEEKDAY(Q26-P26)=1),SUM(SUM(Q26-P26)-2),SUM(Q26-P26)))</f>
        <v>41330</v>
      </c>
      <c r="R24" s="69"/>
      <c r="S24" s="44">
        <v>1</v>
      </c>
      <c r="T24" s="76">
        <f>IF((WEEKDAY(T26-S26)=7),SUM(SUM(T26-S26)-1),IF((WEEKDAY(T26-S26)=1),SUM(SUM(T26-S26)-2),SUM(T26-S26)))</f>
        <v>41527</v>
      </c>
      <c r="U24" s="69"/>
      <c r="V24" s="44">
        <v>1</v>
      </c>
      <c r="W24" s="76">
        <f>IF((WEEKDAY(W26-V26)=7),SUM(SUM(W26-V26)-1),IF((WEEKDAY(W26-V26)=1),SUM(SUM(W26-V26)-2),SUM(W26-V26)))</f>
        <v>41408</v>
      </c>
      <c r="X24" s="69"/>
      <c r="Y24" s="44">
        <v>1</v>
      </c>
      <c r="Z24" s="76">
        <f>IF((WEEKDAY(Z26-Y26)=7),SUM(SUM(Z26-Y26)-1),IF((WEEKDAY(Z26-Y26)=1),SUM(SUM(Z26-Y26)-2),SUM(Z26-Y26)))</f>
        <v>41471</v>
      </c>
      <c r="AA24" s="69"/>
      <c r="AB24" s="44">
        <v>1</v>
      </c>
      <c r="AC24" s="76">
        <f>IF((WEEKDAY(AC26-AB26)=7),SUM(SUM(AC26-AB26)-1),IF((WEEKDAY(AC26-AB26)=1),SUM(SUM(AC26-AB26)-2),SUM(AC26-AB26)))</f>
        <v>41436</v>
      </c>
      <c r="AD24" s="69"/>
      <c r="AE24" s="44">
        <v>1</v>
      </c>
      <c r="AF24" s="76">
        <f>IF((WEEKDAY(AF26-AE26)=7),SUM(SUM(AF26-AE26)-1),IF((WEEKDAY(AF26-AE26)=1),SUM(SUM(AF26-AE26)-2),SUM(AF26-AE26)))</f>
        <v>41562</v>
      </c>
    </row>
    <row r="25" spans="2:32" ht="15" x14ac:dyDescent="0.25">
      <c r="B25" s="90" t="s">
        <v>2</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35" t="s">
        <v>81</v>
      </c>
      <c r="D26" s="45">
        <v>1</v>
      </c>
      <c r="E26" s="76">
        <f>IF((WEEKDAY(E27-D27)=7),SUM(SUM(E27-D27)-1),IF((WEEKDAY(E27-D27)=1),SUM(SUM(E27-D27)-2),SUM(E27-D27)))</f>
        <v>41528</v>
      </c>
      <c r="F26" s="69"/>
      <c r="G26" s="45">
        <v>1</v>
      </c>
      <c r="H26" s="76">
        <f>IF((WEEKDAY(H27-G27)=7),SUM(SUM(H27-G27)-1),IF((WEEKDAY(H27-G27)=1),SUM(SUM(H27-G27)-2),SUM(H27-G27)))</f>
        <v>41500</v>
      </c>
      <c r="I26" s="69"/>
      <c r="J26" s="45">
        <v>1</v>
      </c>
      <c r="K26" s="76">
        <f>IF((WEEKDAY(K27-J27)=7),SUM(SUM(K27-J27)-1),IF((WEEKDAY(K27-J27)=1),SUM(SUM(K27-J27)-2),SUM(K27-J27)))</f>
        <v>41584</v>
      </c>
      <c r="L26" s="69"/>
      <c r="M26" s="45">
        <v>1</v>
      </c>
      <c r="N26" s="76">
        <f>IF((WEEKDAY(N27-M27)=7),SUM(SUM(N27-M27)-1),IF((WEEKDAY(N27-M27)=1),SUM(SUM(N27-M27)-2),SUM(N27-M27)))</f>
        <v>41597</v>
      </c>
      <c r="O26" s="69"/>
      <c r="P26" s="45">
        <v>1</v>
      </c>
      <c r="Q26" s="76">
        <f>IF((WEEKDAY(Q27-P27)=7),SUM(SUM(Q27-P27)-1),IF((WEEKDAY(Q27-P27)=1),SUM(SUM(Q27-P27)-2),SUM(Q27-P27)))</f>
        <v>41331</v>
      </c>
      <c r="R26" s="69"/>
      <c r="S26" s="45">
        <v>1</v>
      </c>
      <c r="T26" s="76">
        <f>IF((WEEKDAY(T27-S27)=7),SUM(SUM(T27-S27)-1),IF((WEEKDAY(T27-S27)=1),SUM(SUM(T27-S27)-2),SUM(T27-S27)))</f>
        <v>41528</v>
      </c>
      <c r="U26" s="69"/>
      <c r="V26" s="45">
        <v>1</v>
      </c>
      <c r="W26" s="76">
        <f>IF((WEEKDAY(W27-V27)=7),SUM(SUM(W27-V27)-1),IF((WEEKDAY(W27-V27)=1),SUM(SUM(W27-V27)-2),SUM(W27-V27)))</f>
        <v>41409</v>
      </c>
      <c r="X26" s="69"/>
      <c r="Y26" s="45">
        <v>1</v>
      </c>
      <c r="Z26" s="76">
        <f>IF((WEEKDAY(Z27-Y27)=7),SUM(SUM(Z27-Y27)-1),IF((WEEKDAY(Z27-Y27)=1),SUM(SUM(Z27-Y27)-2),SUM(Z27-Y27)))</f>
        <v>41472</v>
      </c>
      <c r="AA26" s="69"/>
      <c r="AB26" s="45">
        <v>1</v>
      </c>
      <c r="AC26" s="76">
        <f>IF((WEEKDAY(AC27-AB27)=7),SUM(SUM(AC27-AB27)-1),IF((WEEKDAY(AC27-AB27)=1),SUM(SUM(AC27-AB27)-2),SUM(AC27-AB27)))</f>
        <v>41437</v>
      </c>
      <c r="AD26" s="69"/>
      <c r="AE26" s="45">
        <v>1</v>
      </c>
      <c r="AF26" s="76">
        <f>IF((WEEKDAY(AF27-AE27)=7),SUM(SUM(AF27-AE27)-1),IF((WEEKDAY(AF27-AE27)=1),SUM(SUM(AF27-AE27)-2),SUM(AF27-AE27)))</f>
        <v>41563</v>
      </c>
    </row>
    <row r="27" spans="2:32" ht="15" x14ac:dyDescent="0.25">
      <c r="B27" s="50"/>
      <c r="C27" s="32" t="s">
        <v>82</v>
      </c>
      <c r="D27" s="44">
        <v>2</v>
      </c>
      <c r="E27" s="76">
        <f>IF((WEEKDAY(E28-D28)=7),SUM(SUM(E28-D28)-1),IF((WEEKDAY(E28-D28)=1),SUM(SUM(E28-D28)-2),SUM(E28-D28)))</f>
        <v>41530</v>
      </c>
      <c r="F27" s="69"/>
      <c r="G27" s="44">
        <v>2</v>
      </c>
      <c r="H27" s="76">
        <f>IF((WEEKDAY(H28-G28)=7),SUM(SUM(H28-G28)-1),IF((WEEKDAY(H28-G28)=1),SUM(SUM(H28-G28)-2),SUM(H28-G28)))</f>
        <v>41502</v>
      </c>
      <c r="I27" s="69"/>
      <c r="J27" s="44">
        <v>2</v>
      </c>
      <c r="K27" s="76">
        <f>IF((WEEKDAY(K28-J28)=7),SUM(SUM(K28-J28)-1),IF((WEEKDAY(K28-J28)=1),SUM(SUM(K28-J28)-2),SUM(K28-J28)))</f>
        <v>41586</v>
      </c>
      <c r="L27" s="69"/>
      <c r="M27" s="44">
        <v>2</v>
      </c>
      <c r="N27" s="76">
        <f>IF((WEEKDAY(N28-M28)=7),SUM(SUM(N28-M28)-1),IF((WEEKDAY(N28-M28)=1),SUM(SUM(N28-M28)-2),SUM(N28-M28)))</f>
        <v>41599</v>
      </c>
      <c r="O27" s="69"/>
      <c r="P27" s="44">
        <v>2</v>
      </c>
      <c r="Q27" s="76">
        <f>IF((WEEKDAY(Q28-P28)=7),SUM(SUM(Q28-P28)-1),IF((WEEKDAY(Q28-P28)=1),SUM(SUM(Q28-P28)-2),SUM(Q28-P28)))</f>
        <v>41333</v>
      </c>
      <c r="R27" s="69"/>
      <c r="S27" s="44">
        <v>2</v>
      </c>
      <c r="T27" s="76">
        <f>IF((WEEKDAY(T28-S28)=7),SUM(SUM(T28-S28)-1),IF((WEEKDAY(T28-S28)=1),SUM(SUM(T28-S28)-2),SUM(T28-S28)))</f>
        <v>41530</v>
      </c>
      <c r="U27" s="69"/>
      <c r="V27" s="44">
        <v>2</v>
      </c>
      <c r="W27" s="76">
        <f>IF((WEEKDAY(W28-V28)=7),SUM(SUM(W28-V28)-1),IF((WEEKDAY(W28-V28)=1),SUM(SUM(W28-V28)-2),SUM(W28-V28)))</f>
        <v>41411</v>
      </c>
      <c r="X27" s="69"/>
      <c r="Y27" s="44">
        <v>2</v>
      </c>
      <c r="Z27" s="76">
        <f>IF((WEEKDAY(Z28-Y28)=7),SUM(SUM(Z28-Y28)-1),IF((WEEKDAY(Z28-Y28)=1),SUM(SUM(Z28-Y28)-2),SUM(Z28-Y28)))</f>
        <v>41474</v>
      </c>
      <c r="AA27" s="69"/>
      <c r="AB27" s="44">
        <v>2</v>
      </c>
      <c r="AC27" s="76">
        <f>IF((WEEKDAY(AC28-AB28)=7),SUM(SUM(AC28-AB28)-1),IF((WEEKDAY(AC28-AB28)=1),SUM(SUM(AC28-AB28)-2),SUM(AC28-AB28)))</f>
        <v>41439</v>
      </c>
      <c r="AD27" s="69"/>
      <c r="AE27" s="44">
        <v>2</v>
      </c>
      <c r="AF27" s="76">
        <f>IF((WEEKDAY(AF28-AE28)=7),SUM(SUM(AF28-AE28)-1),IF((WEEKDAY(AF28-AE28)=1),SUM(SUM(AF28-AE28)-2),SUM(AF28-AE28)))</f>
        <v>41565</v>
      </c>
    </row>
    <row r="28" spans="2:32" ht="15" x14ac:dyDescent="0.25">
      <c r="B28" s="50"/>
      <c r="C28" s="32" t="s">
        <v>83</v>
      </c>
      <c r="D28" s="44">
        <v>4</v>
      </c>
      <c r="E28" s="76">
        <f>IF((WEEKDAY(E29-D29)=7),SUM(SUM(E29-D29)-1),IF((WEEKDAY(E29-D29)=1),SUM(SUM(E29-D29)-2),SUM(E29-D29)))</f>
        <v>41535</v>
      </c>
      <c r="F28" s="69"/>
      <c r="G28" s="44">
        <v>4</v>
      </c>
      <c r="H28" s="76">
        <f>IF((WEEKDAY(H29-G29)=7),SUM(SUM(H29-G29)-1),IF((WEEKDAY(H29-G29)=1),SUM(SUM(H29-G29)-2),SUM(H29-G29)))</f>
        <v>41507</v>
      </c>
      <c r="I28" s="69"/>
      <c r="J28" s="44">
        <v>4</v>
      </c>
      <c r="K28" s="76">
        <f>IF((WEEKDAY(K29-J29)=7),SUM(SUM(K29-J29)-1),IF((WEEKDAY(K29-J29)=1),SUM(SUM(K29-J29)-2),SUM(K29-J29)))</f>
        <v>41591</v>
      </c>
      <c r="L28" s="69"/>
      <c r="M28" s="44">
        <v>4</v>
      </c>
      <c r="N28" s="76">
        <f>IF((WEEKDAY(N29-M29)=7),SUM(SUM(N29-M29)-1),IF((WEEKDAY(N29-M29)=1),SUM(SUM(N29-M29)-2),SUM(N29-M29)))</f>
        <v>41603</v>
      </c>
      <c r="O28" s="69"/>
      <c r="P28" s="44">
        <v>4</v>
      </c>
      <c r="Q28" s="76">
        <f>IF((WEEKDAY(Q29-P29)=7),SUM(SUM(Q29-P29)-1),IF((WEEKDAY(Q29-P29)=1),SUM(SUM(Q29-P29)-2),SUM(Q29-P29)))</f>
        <v>41337</v>
      </c>
      <c r="R28" s="69"/>
      <c r="S28" s="44">
        <v>4</v>
      </c>
      <c r="T28" s="76">
        <f>IF((WEEKDAY(T29-S29)=7),SUM(SUM(T29-S29)-1),IF((WEEKDAY(T29-S29)=1),SUM(SUM(T29-S29)-2),SUM(T29-S29)))</f>
        <v>41535</v>
      </c>
      <c r="U28" s="69"/>
      <c r="V28" s="44">
        <v>4</v>
      </c>
      <c r="W28" s="76">
        <f>IF((WEEKDAY(W29-V29)=7),SUM(SUM(W29-V29)-1),IF((WEEKDAY(W29-V29)=1),SUM(SUM(W29-V29)-2),SUM(W29-V29)))</f>
        <v>41416</v>
      </c>
      <c r="X28" s="69"/>
      <c r="Y28" s="44">
        <v>4</v>
      </c>
      <c r="Z28" s="76">
        <f>IF((WEEKDAY(Z29-Y29)=7),SUM(SUM(Z29-Y29)-1),IF((WEEKDAY(Z29-Y29)=1),SUM(SUM(Z29-Y29)-2),SUM(Z29-Y29)))</f>
        <v>41478</v>
      </c>
      <c r="AA28" s="69"/>
      <c r="AB28" s="44">
        <v>4</v>
      </c>
      <c r="AC28" s="76">
        <f>IF((WEEKDAY(AC29-AB29)=7),SUM(SUM(AC29-AB29)-1),IF((WEEKDAY(AC29-AB29)=1),SUM(SUM(AC29-AB29)-2),SUM(AC29-AB29)))</f>
        <v>41444</v>
      </c>
      <c r="AD28" s="69"/>
      <c r="AE28" s="44">
        <v>4</v>
      </c>
      <c r="AF28" s="76">
        <f>IF((WEEKDAY(AF29-AE29)=7),SUM(SUM(AF29-AE29)-1),IF((WEEKDAY(AF29-AE29)=1),SUM(SUM(AF29-AE29)-2),SUM(AF29-AE29)))</f>
        <v>41570</v>
      </c>
    </row>
    <row r="29" spans="2:32" ht="15" x14ac:dyDescent="0.25">
      <c r="B29" s="50"/>
      <c r="C29" s="32" t="s">
        <v>84</v>
      </c>
      <c r="D29" s="44">
        <v>2</v>
      </c>
      <c r="E29" s="76">
        <f t="shared" ref="E29" si="10">IF((WEEKDAY(E30-D30)=7),SUM(SUM(E30-D30)-1),IF((WEEKDAY(E30-D30)=1),SUM(SUM(E30-D30)-2),SUM(E30-D30)))</f>
        <v>41537</v>
      </c>
      <c r="F29" s="69"/>
      <c r="G29" s="44">
        <v>2</v>
      </c>
      <c r="H29" s="76">
        <f t="shared" ref="H29" si="11">IF((WEEKDAY(H30-G30)=7),SUM(SUM(H30-G30)-1),IF((WEEKDAY(H30-G30)=1),SUM(SUM(H30-G30)-2),SUM(H30-G30)))</f>
        <v>41509</v>
      </c>
      <c r="I29" s="69"/>
      <c r="J29" s="44">
        <v>2</v>
      </c>
      <c r="K29" s="76">
        <f t="shared" ref="K29" si="12">IF((WEEKDAY(K30-J30)=7),SUM(SUM(K30-J30)-1),IF((WEEKDAY(K30-J30)=1),SUM(SUM(K30-J30)-2),SUM(K30-J30)))</f>
        <v>41593</v>
      </c>
      <c r="L29" s="69"/>
      <c r="M29" s="44">
        <v>2</v>
      </c>
      <c r="N29" s="76">
        <f t="shared" ref="N29" si="13">IF((WEEKDAY(N30-M30)=7),SUM(SUM(N30-M30)-1),IF((WEEKDAY(N30-M30)=1),SUM(SUM(N30-M30)-2),SUM(N30-M30)))</f>
        <v>41605</v>
      </c>
      <c r="O29" s="69"/>
      <c r="P29" s="44">
        <v>2</v>
      </c>
      <c r="Q29" s="76">
        <f t="shared" ref="Q29" si="14">IF((WEEKDAY(Q30-P30)=7),SUM(SUM(Q30-P30)-1),IF((WEEKDAY(Q30-P30)=1),SUM(SUM(Q30-P30)-2),SUM(Q30-P30)))</f>
        <v>41339</v>
      </c>
      <c r="R29" s="69"/>
      <c r="S29" s="44">
        <v>2</v>
      </c>
      <c r="T29" s="76">
        <f t="shared" ref="T29" si="15">IF((WEEKDAY(T30-S30)=7),SUM(SUM(T30-S30)-1),IF((WEEKDAY(T30-S30)=1),SUM(SUM(T30-S30)-2),SUM(T30-S30)))</f>
        <v>41537</v>
      </c>
      <c r="U29" s="69"/>
      <c r="V29" s="44">
        <v>2</v>
      </c>
      <c r="W29" s="76">
        <f t="shared" ref="W29" si="16">IF((WEEKDAY(W30-V30)=7),SUM(SUM(W30-V30)-1),IF((WEEKDAY(W30-V30)=1),SUM(SUM(W30-V30)-2),SUM(W30-V30)))</f>
        <v>41418</v>
      </c>
      <c r="X29" s="69"/>
      <c r="Y29" s="44">
        <v>2</v>
      </c>
      <c r="Z29" s="76">
        <f t="shared" ref="Z29" si="17">IF((WEEKDAY(Z30-Y30)=7),SUM(SUM(Z30-Y30)-1),IF((WEEKDAY(Z30-Y30)=1),SUM(SUM(Z30-Y30)-2),SUM(Z30-Y30)))</f>
        <v>41480</v>
      </c>
      <c r="AA29" s="69"/>
      <c r="AB29" s="44">
        <v>2</v>
      </c>
      <c r="AC29" s="76">
        <f t="shared" ref="AC29" si="18">IF((WEEKDAY(AC30-AB30)=7),SUM(SUM(AC30-AB30)-1),IF((WEEKDAY(AC30-AB30)=1),SUM(SUM(AC30-AB30)-2),SUM(AC30-AB30)))</f>
        <v>41446</v>
      </c>
      <c r="AD29" s="69"/>
      <c r="AE29" s="44">
        <v>2</v>
      </c>
      <c r="AF29" s="76">
        <f t="shared" ref="AF29" si="19">IF((WEEKDAY(AF30-AE30)=7),SUM(SUM(AF30-AE30)-1),IF((WEEKDAY(AF30-AE30)=1),SUM(SUM(AF30-AE30)-2),SUM(AF30-AE30)))</f>
        <v>41572</v>
      </c>
    </row>
    <row r="30" spans="2:32" ht="15" x14ac:dyDescent="0.25">
      <c r="B30" s="50"/>
      <c r="C30" s="32" t="s">
        <v>85</v>
      </c>
      <c r="D30" s="46">
        <v>5</v>
      </c>
      <c r="E30" s="76">
        <f>IF((WEEKDAY(E32-D32)=7),SUM(SUM(E32-D32)-1),IF((WEEKDAY(E32-D32)=1),SUM(SUM(E32-D32)-2),SUM(E32-D32)))</f>
        <v>41544</v>
      </c>
      <c r="F30" s="69"/>
      <c r="G30" s="46">
        <v>5</v>
      </c>
      <c r="H30" s="76">
        <f>IF((WEEKDAY(H32-G32)=7),SUM(SUM(H32-G32)-1),IF((WEEKDAY(H32-G32)=1),SUM(SUM(H32-G32)-2),SUM(H32-G32)))</f>
        <v>41516</v>
      </c>
      <c r="I30" s="69"/>
      <c r="J30" s="46">
        <v>5</v>
      </c>
      <c r="K30" s="76">
        <f>IF((WEEKDAY(K32-J32)=7),SUM(SUM(K32-J32)-1),IF((WEEKDAY(K32-J32)=1),SUM(SUM(K32-J32)-2),SUM(K32-J32)))</f>
        <v>41600</v>
      </c>
      <c r="L30" s="69"/>
      <c r="M30" s="46">
        <v>5</v>
      </c>
      <c r="N30" s="76">
        <f>IF((WEEKDAY(N32-M32)=7),SUM(SUM(N32-M32)-1),IF((WEEKDAY(N32-M32)=1),SUM(SUM(N32-M32)-2),SUM(N32-M32)))</f>
        <v>41610</v>
      </c>
      <c r="O30" s="69"/>
      <c r="P30" s="46">
        <v>5</v>
      </c>
      <c r="Q30" s="76">
        <f>IF((WEEKDAY(Q32-P32)=7),SUM(SUM(Q32-P32)-1),IF((WEEKDAY(Q32-P32)=1),SUM(SUM(Q32-P32)-2),SUM(Q32-P32)))</f>
        <v>41344</v>
      </c>
      <c r="R30" s="69"/>
      <c r="S30" s="46">
        <v>5</v>
      </c>
      <c r="T30" s="76">
        <f>IF((WEEKDAY(T32-S32)=7),SUM(SUM(T32-S32)-1),IF((WEEKDAY(T32-S32)=1),SUM(SUM(T32-S32)-2),SUM(T32-S32)))</f>
        <v>41544</v>
      </c>
      <c r="U30" s="69"/>
      <c r="V30" s="46">
        <v>5</v>
      </c>
      <c r="W30" s="76">
        <f>IF((WEEKDAY(W32-V32)=7),SUM(SUM(W32-V32)-1),IF((WEEKDAY(W32-V32)=1),SUM(SUM(W32-V32)-2),SUM(W32-V32)))</f>
        <v>41424</v>
      </c>
      <c r="X30" s="69"/>
      <c r="Y30" s="46">
        <v>5</v>
      </c>
      <c r="Z30" s="76">
        <f>IF((WEEKDAY(Z32-Y32)=7),SUM(SUM(Z32-Y32)-1),IF((WEEKDAY(Z32-Y32)=1),SUM(SUM(Z32-Y32)-2),SUM(Z32-Y32)))</f>
        <v>41485</v>
      </c>
      <c r="AA30" s="69"/>
      <c r="AB30" s="46">
        <v>5</v>
      </c>
      <c r="AC30" s="76">
        <f>IF((WEEKDAY(AC32-AB32)=7),SUM(SUM(AC32-AB32)-1),IF((WEEKDAY(AC32-AB32)=1),SUM(SUM(AC32-AB32)-2),SUM(AC32-AB32)))</f>
        <v>41453</v>
      </c>
      <c r="AD30" s="69"/>
      <c r="AE30" s="46">
        <v>5</v>
      </c>
      <c r="AF30" s="76">
        <f>IF((WEEKDAY(AF32-AE32)=7),SUM(SUM(AF32-AE32)-1),IF((WEEKDAY(AF32-AE32)=1),SUM(SUM(AF32-AE32)-2),SUM(AF32-AE32)))</f>
        <v>41577</v>
      </c>
    </row>
    <row r="31" spans="2:32" ht="15" x14ac:dyDescent="0.25">
      <c r="B31" s="90" t="s">
        <v>46</v>
      </c>
      <c r="C31" s="87"/>
      <c r="D31" s="89"/>
      <c r="E31" s="86"/>
      <c r="F31" s="88"/>
      <c r="G31" s="89"/>
      <c r="H31" s="86"/>
      <c r="I31" s="88"/>
      <c r="J31" s="89"/>
      <c r="K31" s="86"/>
      <c r="L31" s="88"/>
      <c r="M31" s="89"/>
      <c r="N31" s="86"/>
      <c r="O31" s="88"/>
      <c r="P31" s="89"/>
      <c r="Q31" s="86"/>
      <c r="R31" s="88"/>
      <c r="S31" s="89"/>
      <c r="T31" s="86"/>
      <c r="U31" s="88"/>
      <c r="V31" s="89"/>
      <c r="W31" s="86"/>
      <c r="X31" s="88"/>
      <c r="Y31" s="89"/>
      <c r="Z31" s="86"/>
      <c r="AA31" s="88"/>
      <c r="AB31" s="89"/>
      <c r="AC31" s="86"/>
      <c r="AD31" s="88"/>
      <c r="AE31" s="89"/>
      <c r="AF31" s="86"/>
    </row>
    <row r="32" spans="2:32" ht="15.75" thickBot="1" x14ac:dyDescent="0.3">
      <c r="B32" s="51"/>
      <c r="C32" s="36" t="s">
        <v>47</v>
      </c>
      <c r="D32" s="47">
        <v>2</v>
      </c>
      <c r="E32" s="77">
        <f>E8</f>
        <v>41548</v>
      </c>
      <c r="F32" s="70"/>
      <c r="G32" s="47">
        <v>2</v>
      </c>
      <c r="H32" s="77">
        <f>G8</f>
        <v>41518</v>
      </c>
      <c r="I32" s="70"/>
      <c r="J32" s="47">
        <v>2</v>
      </c>
      <c r="K32" s="77">
        <f>J8</f>
        <v>41603</v>
      </c>
      <c r="L32" s="70"/>
      <c r="M32" s="47">
        <v>2</v>
      </c>
      <c r="N32" s="77">
        <f>M8</f>
        <v>41612</v>
      </c>
      <c r="O32" s="70"/>
      <c r="P32" s="47">
        <v>2</v>
      </c>
      <c r="Q32" s="77">
        <f>P8</f>
        <v>41346</v>
      </c>
      <c r="R32" s="70"/>
      <c r="S32" s="47">
        <v>2</v>
      </c>
      <c r="T32" s="77">
        <f>S8</f>
        <v>41548</v>
      </c>
      <c r="U32" s="70"/>
      <c r="V32" s="47">
        <v>2</v>
      </c>
      <c r="W32" s="77">
        <f>V8</f>
        <v>41426</v>
      </c>
      <c r="X32" s="70"/>
      <c r="Y32" s="47">
        <v>2</v>
      </c>
      <c r="Z32" s="77">
        <f>Y8</f>
        <v>41487</v>
      </c>
      <c r="AA32" s="70"/>
      <c r="AB32" s="47">
        <v>2</v>
      </c>
      <c r="AC32" s="77">
        <f>AB8</f>
        <v>41456</v>
      </c>
      <c r="AD32" s="70"/>
      <c r="AE32" s="47">
        <v>2</v>
      </c>
      <c r="AF32" s="77">
        <f>AE8</f>
        <v>41579</v>
      </c>
    </row>
    <row r="33" spans="2:32" ht="15" x14ac:dyDescent="0.25">
      <c r="B33" s="30"/>
      <c r="C33" s="1"/>
      <c r="D33" s="2"/>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2:32" s="12" customFormat="1" ht="26.25" x14ac:dyDescent="0.2">
      <c r="B34" s="24" t="str">
        <f>D7</f>
        <v>Enter Project Name Here. Enter Due Date in the Gray Box Below.</v>
      </c>
      <c r="C34" s="25"/>
    </row>
    <row r="35" spans="2:32" s="12" customFormat="1" ht="25.5" x14ac:dyDescent="0.2">
      <c r="B35" s="21"/>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row>
    <row r="49" spans="1:32" ht="12.75" x14ac:dyDescent="0.2"/>
    <row r="50" spans="1:32" s="13" customFormat="1" ht="12.75" x14ac:dyDescent="0.2">
      <c r="A50" s="1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1:32" ht="18" hidden="1" x14ac:dyDescent="0.25">
      <c r="B51" s="23" t="s">
        <v>52</v>
      </c>
      <c r="C51" s="12"/>
      <c r="D51" s="12"/>
    </row>
    <row r="52" spans="1:32" ht="12.75" hidden="1" x14ac:dyDescent="0.2">
      <c r="B52" s="12"/>
      <c r="C52" s="12"/>
      <c r="D52" s="12"/>
    </row>
    <row r="53" spans="1:32" ht="12.75" hidden="1" x14ac:dyDescent="0.2">
      <c r="B53" s="11" t="s">
        <v>48</v>
      </c>
      <c r="C53" s="11" t="s">
        <v>49</v>
      </c>
      <c r="D53" s="10" t="s">
        <v>50</v>
      </c>
      <c r="E53" s="4" t="s">
        <v>51</v>
      </c>
    </row>
    <row r="54" spans="1:32" ht="12.75" hidden="1" x14ac:dyDescent="0.2">
      <c r="B54" s="8">
        <f>E$11</f>
        <v>41481</v>
      </c>
      <c r="C54" s="7" t="str">
        <f>$C$11</f>
        <v>Collect requirements</v>
      </c>
      <c r="D54" s="9">
        <v>25</v>
      </c>
      <c r="E54" s="4">
        <v>1</v>
      </c>
    </row>
    <row r="55" spans="1:32" ht="12.75" hidden="1" x14ac:dyDescent="0.2">
      <c r="B55" s="8">
        <f>E$12</f>
        <v>41488</v>
      </c>
      <c r="C55" s="7" t="str">
        <f>$C$12</f>
        <v>Develop creative brief</v>
      </c>
      <c r="D55" s="6">
        <v>15</v>
      </c>
      <c r="E55" s="5">
        <f>1</f>
        <v>1</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12.75" hidden="1" x14ac:dyDescent="0.2">
      <c r="B56" s="8">
        <f>E$13</f>
        <v>41491</v>
      </c>
      <c r="C56" s="7" t="str">
        <f>$C$13</f>
        <v>Internal approvals</v>
      </c>
      <c r="D56" s="6">
        <v>-25</v>
      </c>
      <c r="E56" s="5">
        <f>1</f>
        <v>1</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12.75" hidden="1" x14ac:dyDescent="0.2">
      <c r="B57" s="8">
        <f>E$14</f>
        <v>41493</v>
      </c>
      <c r="C57" s="7" t="str">
        <f>$C$14</f>
        <v>Develop schedule</v>
      </c>
      <c r="D57" s="6">
        <v>-15</v>
      </c>
      <c r="E57" s="5">
        <f>1</f>
        <v>1</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ht="12.75" hidden="1" x14ac:dyDescent="0.2">
      <c r="B58" s="8">
        <f>E$15</f>
        <v>41495</v>
      </c>
      <c r="C58" s="7" t="str">
        <f>$C$15</f>
        <v>Get production estimates</v>
      </c>
      <c r="D58" s="6">
        <v>25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2.75" hidden="1" x14ac:dyDescent="0.2">
      <c r="B59" s="8">
        <f>E$16</f>
        <v>41500</v>
      </c>
      <c r="C59" s="7" t="str">
        <f>$C$16</f>
        <v>Client approvals</v>
      </c>
      <c r="D59" s="6">
        <v>15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12.75" hidden="1" x14ac:dyDescent="0.2">
      <c r="B60" s="8">
        <f>E$18</f>
        <v>41507</v>
      </c>
      <c r="C60" s="7" t="str">
        <f>$C$18</f>
        <v>Develop initial concept</v>
      </c>
      <c r="D60" s="6">
        <v>-15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12.75" hidden="1" x14ac:dyDescent="0.2">
      <c r="B61" s="8">
        <f>E$19</f>
        <v>41509</v>
      </c>
      <c r="C61" s="7" t="str">
        <f>$C$19</f>
        <v>Concept approval</v>
      </c>
      <c r="D61" s="6">
        <v>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E$20</f>
        <v>41516</v>
      </c>
      <c r="C62" s="7" t="str">
        <f>$C$20</f>
        <v>Develop creative</v>
      </c>
      <c r="D62" s="6">
        <v>-5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E$21</f>
        <v>41520</v>
      </c>
      <c r="C63" s="7" t="str">
        <f>$C$21</f>
        <v>Internal creative review</v>
      </c>
      <c r="D63" s="6">
        <v>25</v>
      </c>
      <c r="E63" s="5">
        <f>1</f>
        <v>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12.75" hidden="1" x14ac:dyDescent="0.2">
      <c r="B64" s="8">
        <f>E$22</f>
        <v>41523</v>
      </c>
      <c r="C64" s="7" t="str">
        <f>$C$22</f>
        <v>Creative changes</v>
      </c>
      <c r="D64" s="6">
        <v>-10</v>
      </c>
      <c r="E64" s="5">
        <f>1</f>
        <v>1</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2:32" ht="12.75" hidden="1" x14ac:dyDescent="0.2">
      <c r="B65" s="8">
        <f>E$23</f>
        <v>41526</v>
      </c>
      <c r="C65" s="7" t="str">
        <f>$C$23</f>
        <v xml:space="preserve">Customer creative approval </v>
      </c>
      <c r="D65" s="6">
        <v>15</v>
      </c>
      <c r="E65" s="5">
        <f>1</f>
        <v>1</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2:32" ht="12.75" hidden="1" x14ac:dyDescent="0.2">
      <c r="B66" s="8">
        <f>E$24</f>
        <v>41527</v>
      </c>
      <c r="C66" s="7" t="str">
        <f>$C$24</f>
        <v>Final Revisions</v>
      </c>
      <c r="D66" s="16">
        <v>-25</v>
      </c>
      <c r="E66" s="17">
        <f>1</f>
        <v>1</v>
      </c>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ht="12.75" hidden="1" x14ac:dyDescent="0.2">
      <c r="B67" s="8">
        <f>E$26</f>
        <v>41528</v>
      </c>
      <c r="C67" s="7" t="str">
        <f>$C$26</f>
        <v>Review production estimates</v>
      </c>
      <c r="D67" s="18">
        <v>-5</v>
      </c>
      <c r="E67" s="19">
        <f>1</f>
        <v>1</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ht="12.75" hidden="1" x14ac:dyDescent="0.2">
      <c r="B68" s="8">
        <f>E$27</f>
        <v>41530</v>
      </c>
      <c r="C68" s="7" t="str">
        <f>$C$27</f>
        <v>Upload art files to printer FTP</v>
      </c>
      <c r="D68" s="18">
        <v>25</v>
      </c>
      <c r="E68" s="19">
        <f>1</f>
        <v>1</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2:32" ht="12.75" hidden="1" x14ac:dyDescent="0.2">
      <c r="B69" s="8">
        <f>E$28</f>
        <v>41535</v>
      </c>
      <c r="C69" s="7" t="str">
        <f>$C$28</f>
        <v>Review proofs</v>
      </c>
      <c r="D69" s="18">
        <v>15</v>
      </c>
      <c r="E69" s="19">
        <f>1</f>
        <v>1</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ht="12.75" hidden="1" x14ac:dyDescent="0.2">
      <c r="B70" s="8">
        <f>E$29</f>
        <v>41537</v>
      </c>
      <c r="C70" s="7" t="str">
        <f>$C$29</f>
        <v>Press check</v>
      </c>
      <c r="D70" s="18">
        <v>-15</v>
      </c>
      <c r="E70" s="19">
        <f>1</f>
        <v>1</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ht="12.75" hidden="1" x14ac:dyDescent="0.2">
      <c r="B71" s="8">
        <f>E$32</f>
        <v>41548</v>
      </c>
      <c r="C71" s="7" t="str">
        <f>$C$32</f>
        <v>Delivery to Facility</v>
      </c>
      <c r="D71" s="18">
        <v>10</v>
      </c>
      <c r="E71" s="19">
        <f>1</f>
        <v>1</v>
      </c>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ht="12.75" hidden="1" x14ac:dyDescent="0.2">
      <c r="B72" s="8"/>
      <c r="C72" s="7"/>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2:32" ht="12.75" hidden="1" x14ac:dyDescent="0.2">
      <c r="B73" s="14"/>
      <c r="C73" s="15"/>
      <c r="D73" s="16"/>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ht="12.75" hidden="1" x14ac:dyDescent="0.2">
      <c r="B74" s="8"/>
      <c r="C74" s="7"/>
      <c r="D74" s="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2:32" ht="12.75" hidden="1" x14ac:dyDescent="0.2">
      <c r="B75" s="14"/>
      <c r="C75" s="15"/>
      <c r="D75" s="16"/>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7" spans="2:32" s="12" customFormat="1" ht="26.25" x14ac:dyDescent="0.2">
      <c r="B77" s="24" t="str">
        <f>G7</f>
        <v>Enter Project Name Here. Enter Due Date in the Gray Box Below.</v>
      </c>
      <c r="C77" s="25"/>
    </row>
    <row r="78" spans="2:32" s="12" customFormat="1" ht="25.5" x14ac:dyDescent="0.2">
      <c r="B78" s="21"/>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row>
    <row r="92" spans="1:32" ht="12.75" x14ac:dyDescent="0.2"/>
    <row r="93" spans="1:32" s="13" customFormat="1" ht="12.75" x14ac:dyDescent="0.2">
      <c r="A93" s="1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8" hidden="1" x14ac:dyDescent="0.25">
      <c r="B94" s="23" t="s">
        <v>52</v>
      </c>
      <c r="C94" s="12"/>
      <c r="D94" s="12"/>
    </row>
    <row r="95" spans="1:32" ht="12.75" hidden="1" x14ac:dyDescent="0.2">
      <c r="B95" s="12"/>
      <c r="C95" s="12"/>
      <c r="D95" s="12"/>
    </row>
    <row r="96" spans="1:32" ht="12.75" hidden="1" x14ac:dyDescent="0.2">
      <c r="B96" s="11" t="s">
        <v>48</v>
      </c>
      <c r="C96" s="11" t="s">
        <v>49</v>
      </c>
      <c r="D96" s="10" t="s">
        <v>50</v>
      </c>
      <c r="E96" s="4" t="s">
        <v>51</v>
      </c>
    </row>
    <row r="97" spans="2:32" ht="12.75" hidden="1" x14ac:dyDescent="0.2">
      <c r="B97" s="8">
        <f>H$11</f>
        <v>41456</v>
      </c>
      <c r="C97" s="7" t="str">
        <f>$C$11</f>
        <v>Collect requirements</v>
      </c>
      <c r="D97" s="9">
        <v>25</v>
      </c>
      <c r="E97" s="4">
        <v>1</v>
      </c>
    </row>
    <row r="98" spans="2:32" ht="12.75" hidden="1" x14ac:dyDescent="0.2">
      <c r="B98" s="8">
        <f>H$12</f>
        <v>41460</v>
      </c>
      <c r="C98" s="7" t="str">
        <f>$C$12</f>
        <v>Develop creative brief</v>
      </c>
      <c r="D98" s="6">
        <v>15</v>
      </c>
      <c r="E98" s="5">
        <f>1</f>
        <v>1</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ht="12.75" hidden="1" x14ac:dyDescent="0.2">
      <c r="B99" s="8">
        <f>H$13</f>
        <v>41463</v>
      </c>
      <c r="C99" s="7" t="str">
        <f>$C$13</f>
        <v>Internal approvals</v>
      </c>
      <c r="D99" s="6">
        <v>-25</v>
      </c>
      <c r="E99" s="5">
        <f>1</f>
        <v>1</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ht="12.75" hidden="1" x14ac:dyDescent="0.2">
      <c r="B100" s="8">
        <f>H$14</f>
        <v>41465</v>
      </c>
      <c r="C100" s="7" t="str">
        <f>$C$14</f>
        <v>Develop schedule</v>
      </c>
      <c r="D100" s="6">
        <v>-15</v>
      </c>
      <c r="E100" s="5">
        <f>1</f>
        <v>1</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ht="12.75" hidden="1" x14ac:dyDescent="0.2">
      <c r="B101" s="8">
        <f>H$15</f>
        <v>41467</v>
      </c>
      <c r="C101" s="7" t="str">
        <f>$C$15</f>
        <v>Get production estimates</v>
      </c>
      <c r="D101" s="6">
        <v>25</v>
      </c>
      <c r="E101" s="5">
        <f>1</f>
        <v>1</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ht="12.75" hidden="1" x14ac:dyDescent="0.2">
      <c r="B102" s="8">
        <f>H$16</f>
        <v>41472</v>
      </c>
      <c r="C102" s="7" t="str">
        <f>$C$16</f>
        <v>Client approvals</v>
      </c>
      <c r="D102" s="6">
        <v>15</v>
      </c>
      <c r="E102" s="5">
        <f>1</f>
        <v>1</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2:32" ht="12.75" hidden="1" x14ac:dyDescent="0.2">
      <c r="B103" s="8">
        <f>H$18</f>
        <v>41479</v>
      </c>
      <c r="C103" s="7" t="str">
        <f>$C$18</f>
        <v>Develop initial concept</v>
      </c>
      <c r="D103" s="6">
        <v>-15</v>
      </c>
      <c r="E103" s="5">
        <f>1</f>
        <v>1</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2:32" ht="12.75" hidden="1" x14ac:dyDescent="0.2">
      <c r="B104" s="8">
        <f>H$19</f>
        <v>41481</v>
      </c>
      <c r="C104" s="7" t="str">
        <f>$C$19</f>
        <v>Concept approval</v>
      </c>
      <c r="D104" s="6">
        <v>5</v>
      </c>
      <c r="E104" s="5">
        <f>1</f>
        <v>1</v>
      </c>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2:32" ht="12.75" hidden="1" x14ac:dyDescent="0.2">
      <c r="B105" s="8">
        <f>H$20</f>
        <v>41488</v>
      </c>
      <c r="C105" s="7" t="str">
        <f>$C$20</f>
        <v>Develop creative</v>
      </c>
      <c r="D105" s="6">
        <v>-5</v>
      </c>
      <c r="E105" s="5">
        <f>1</f>
        <v>1</v>
      </c>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2:32" ht="12.75" hidden="1" x14ac:dyDescent="0.2">
      <c r="B106" s="8">
        <f>H$21</f>
        <v>41492</v>
      </c>
      <c r="C106" s="7" t="str">
        <f>$C$21</f>
        <v>Internal creative review</v>
      </c>
      <c r="D106" s="6">
        <v>25</v>
      </c>
      <c r="E106" s="5">
        <f>1</f>
        <v>1</v>
      </c>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2:32" ht="12.75" hidden="1" x14ac:dyDescent="0.2">
      <c r="B107" s="8">
        <f>H$22</f>
        <v>41495</v>
      </c>
      <c r="C107" s="7" t="str">
        <f>$C$22</f>
        <v>Creative changes</v>
      </c>
      <c r="D107" s="6">
        <v>-10</v>
      </c>
      <c r="E107" s="5">
        <f>1</f>
        <v>1</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2:32" ht="12.75" hidden="1" x14ac:dyDescent="0.2">
      <c r="B108" s="8">
        <f>H$23</f>
        <v>41498</v>
      </c>
      <c r="C108" s="7" t="str">
        <f>$C$23</f>
        <v xml:space="preserve">Customer creative approval </v>
      </c>
      <c r="D108" s="6">
        <v>15</v>
      </c>
      <c r="E108" s="5">
        <f>1</f>
        <v>1</v>
      </c>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row>
    <row r="109" spans="2:32" ht="12.75" hidden="1" x14ac:dyDescent="0.2">
      <c r="B109" s="8">
        <f>H$24</f>
        <v>41499</v>
      </c>
      <c r="C109" s="7" t="str">
        <f>$C$24</f>
        <v>Final Revisions</v>
      </c>
      <c r="D109" s="16">
        <v>-25</v>
      </c>
      <c r="E109" s="17">
        <f>1</f>
        <v>1</v>
      </c>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row>
    <row r="110" spans="2:32" ht="12.75" hidden="1" x14ac:dyDescent="0.2">
      <c r="B110" s="8">
        <f>H$26</f>
        <v>41500</v>
      </c>
      <c r="C110" s="7" t="str">
        <f>$C$26</f>
        <v>Review production estimates</v>
      </c>
      <c r="D110" s="18">
        <v>-5</v>
      </c>
      <c r="E110" s="19">
        <f>1</f>
        <v>1</v>
      </c>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row>
    <row r="111" spans="2:32" ht="12.75" hidden="1" x14ac:dyDescent="0.2">
      <c r="B111" s="8">
        <f>H$27</f>
        <v>41502</v>
      </c>
      <c r="C111" s="7" t="str">
        <f>$C$27</f>
        <v>Upload art files to printer FTP</v>
      </c>
      <c r="D111" s="18">
        <v>25</v>
      </c>
      <c r="E111" s="19">
        <f>1</f>
        <v>1</v>
      </c>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row>
    <row r="112" spans="2:32" ht="12.75" hidden="1" x14ac:dyDescent="0.2">
      <c r="B112" s="8">
        <f>H$28</f>
        <v>41507</v>
      </c>
      <c r="C112" s="7" t="str">
        <f>$C$28</f>
        <v>Review proofs</v>
      </c>
      <c r="D112" s="18">
        <v>15</v>
      </c>
      <c r="E112" s="19">
        <f>1</f>
        <v>1</v>
      </c>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row>
    <row r="113" spans="2:32" ht="12.75" hidden="1" x14ac:dyDescent="0.2">
      <c r="B113" s="8">
        <f>H$29</f>
        <v>41509</v>
      </c>
      <c r="C113" s="7" t="str">
        <f>$C$29</f>
        <v>Press check</v>
      </c>
      <c r="D113" s="18">
        <v>-15</v>
      </c>
      <c r="E113" s="19">
        <f>1</f>
        <v>1</v>
      </c>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row>
    <row r="114" spans="2:32" ht="12.75" hidden="1" x14ac:dyDescent="0.2">
      <c r="B114" s="8">
        <f>H$32</f>
        <v>41518</v>
      </c>
      <c r="C114" s="7" t="str">
        <f>$C$32</f>
        <v>Delivery to Facility</v>
      </c>
      <c r="D114" s="18">
        <v>10</v>
      </c>
      <c r="E114" s="19">
        <f>1</f>
        <v>1</v>
      </c>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row>
    <row r="115" spans="2:32" ht="12.75" hidden="1" x14ac:dyDescent="0.2">
      <c r="B115" s="8"/>
      <c r="C115" s="7"/>
      <c r="D115" s="6"/>
      <c r="E115" s="5"/>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2:32" ht="12.75" hidden="1" x14ac:dyDescent="0.2">
      <c r="B116" s="14"/>
      <c r="C116" s="15"/>
      <c r="D116" s="16"/>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2:32" ht="12.75" x14ac:dyDescent="0.2">
      <c r="B117" s="8"/>
      <c r="C117" s="7"/>
      <c r="D117" s="6"/>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2:32" s="12" customFormat="1" ht="26.25" x14ac:dyDescent="0.2">
      <c r="B118" s="24" t="str">
        <f>J7</f>
        <v>Enter Project Name Here. Enter Due Date in the Gray Box Below.</v>
      </c>
      <c r="C118" s="25"/>
    </row>
    <row r="119" spans="2:32" s="12" customFormat="1" ht="25.5" x14ac:dyDescent="0.2">
      <c r="B119" s="2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row>
    <row r="133" spans="1:32" ht="12.75" x14ac:dyDescent="0.2"/>
    <row r="134" spans="1:32" s="13" customFormat="1" ht="12.75" x14ac:dyDescent="0.2">
      <c r="A134" s="1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spans="1:32" ht="18" hidden="1" x14ac:dyDescent="0.25">
      <c r="B135" s="23" t="s">
        <v>52</v>
      </c>
      <c r="C135" s="12"/>
      <c r="D135" s="12"/>
    </row>
    <row r="136" spans="1:32" ht="12.75" hidden="1" x14ac:dyDescent="0.2">
      <c r="B136" s="12"/>
      <c r="C136" s="12"/>
      <c r="D136" s="12"/>
    </row>
    <row r="137" spans="1:32" ht="12.75" hidden="1" x14ac:dyDescent="0.2">
      <c r="B137" s="11" t="s">
        <v>48</v>
      </c>
      <c r="C137" s="11" t="s">
        <v>49</v>
      </c>
      <c r="D137" s="10" t="s">
        <v>50</v>
      </c>
      <c r="E137" s="4" t="s">
        <v>51</v>
      </c>
    </row>
    <row r="138" spans="1:32" ht="12.75" hidden="1" x14ac:dyDescent="0.2">
      <c r="B138" s="8">
        <f>K$11</f>
        <v>41540</v>
      </c>
      <c r="C138" s="7" t="str">
        <f>$C$11</f>
        <v>Collect requirements</v>
      </c>
      <c r="D138" s="9">
        <v>25</v>
      </c>
      <c r="E138" s="4">
        <v>1</v>
      </c>
    </row>
    <row r="139" spans="1:32" ht="12.75" hidden="1" x14ac:dyDescent="0.2">
      <c r="B139" s="8">
        <f>K$12</f>
        <v>41544</v>
      </c>
      <c r="C139" s="7" t="str">
        <f>$C$12</f>
        <v>Develop creative brief</v>
      </c>
      <c r="D139" s="6">
        <v>15</v>
      </c>
      <c r="E139" s="5">
        <f>1</f>
        <v>1</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12.75" hidden="1" x14ac:dyDescent="0.2">
      <c r="B140" s="8">
        <f>K$13</f>
        <v>41547</v>
      </c>
      <c r="C140" s="7" t="str">
        <f>$C$13</f>
        <v>Internal approvals</v>
      </c>
      <c r="D140" s="6">
        <v>-25</v>
      </c>
      <c r="E140" s="5">
        <f>1</f>
        <v>1</v>
      </c>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12.75" hidden="1" x14ac:dyDescent="0.2">
      <c r="B141" s="8">
        <f>K$14</f>
        <v>41549</v>
      </c>
      <c r="C141" s="7" t="str">
        <f>$C$14</f>
        <v>Develop schedule</v>
      </c>
      <c r="D141" s="6">
        <v>-15</v>
      </c>
      <c r="E141" s="5">
        <f>1</f>
        <v>1</v>
      </c>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2.75" hidden="1" x14ac:dyDescent="0.2">
      <c r="B142" s="8">
        <f>K$15</f>
        <v>41551</v>
      </c>
      <c r="C142" s="7" t="str">
        <f>$C$15</f>
        <v>Get production estimates</v>
      </c>
      <c r="D142" s="6">
        <v>25</v>
      </c>
      <c r="E142" s="5">
        <f>1</f>
        <v>1</v>
      </c>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12.75" hidden="1" x14ac:dyDescent="0.2">
      <c r="B143" s="8">
        <f>K$16</f>
        <v>41556</v>
      </c>
      <c r="C143" s="7" t="str">
        <f>$C$16</f>
        <v>Client approvals</v>
      </c>
      <c r="D143" s="6">
        <v>15</v>
      </c>
      <c r="E143" s="5">
        <f>1</f>
        <v>1</v>
      </c>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2.75" hidden="1" x14ac:dyDescent="0.2">
      <c r="B144" s="8">
        <f>K$18</f>
        <v>41563</v>
      </c>
      <c r="C144" s="7" t="str">
        <f>$C$18</f>
        <v>Develop initial concept</v>
      </c>
      <c r="D144" s="6">
        <v>-15</v>
      </c>
      <c r="E144" s="5">
        <f>1</f>
        <v>1</v>
      </c>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2:32" ht="12.75" hidden="1" x14ac:dyDescent="0.2">
      <c r="B145" s="8">
        <f>K$19</f>
        <v>41565</v>
      </c>
      <c r="C145" s="7" t="str">
        <f>$C$19</f>
        <v>Concept approval</v>
      </c>
      <c r="D145" s="6">
        <v>5</v>
      </c>
      <c r="E145" s="5">
        <f>1</f>
        <v>1</v>
      </c>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2:32" ht="12.75" hidden="1" x14ac:dyDescent="0.2">
      <c r="B146" s="8">
        <f>K$20</f>
        <v>41572</v>
      </c>
      <c r="C146" s="7" t="str">
        <f>$C$20</f>
        <v>Develop creative</v>
      </c>
      <c r="D146" s="6">
        <v>-5</v>
      </c>
      <c r="E146" s="5">
        <f>1</f>
        <v>1</v>
      </c>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2:32" ht="12.75" hidden="1" x14ac:dyDescent="0.2">
      <c r="B147" s="8">
        <f>K$21</f>
        <v>41576</v>
      </c>
      <c r="C147" s="7" t="str">
        <f>$C$21</f>
        <v>Internal creative review</v>
      </c>
      <c r="D147" s="6">
        <v>25</v>
      </c>
      <c r="E147" s="5">
        <f>1</f>
        <v>1</v>
      </c>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2:32" ht="12.75" hidden="1" x14ac:dyDescent="0.2">
      <c r="B148" s="8">
        <f>K$22</f>
        <v>41579</v>
      </c>
      <c r="C148" s="7" t="str">
        <f>$C$22</f>
        <v>Creative changes</v>
      </c>
      <c r="D148" s="6">
        <v>-10</v>
      </c>
      <c r="E148" s="5">
        <f>1</f>
        <v>1</v>
      </c>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2:32" ht="12.75" hidden="1" x14ac:dyDescent="0.2">
      <c r="B149" s="8">
        <f>K$23</f>
        <v>41582</v>
      </c>
      <c r="C149" s="7" t="str">
        <f>$C$23</f>
        <v xml:space="preserve">Customer creative approval </v>
      </c>
      <c r="D149" s="6">
        <v>15</v>
      </c>
      <c r="E149" s="5">
        <f>1</f>
        <v>1</v>
      </c>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2:32" ht="12.75" hidden="1" x14ac:dyDescent="0.2">
      <c r="B150" s="8">
        <f>K$24</f>
        <v>41583</v>
      </c>
      <c r="C150" s="7" t="str">
        <f>$C$24</f>
        <v>Final Revisions</v>
      </c>
      <c r="D150" s="16">
        <v>-25</v>
      </c>
      <c r="E150" s="17">
        <f>1</f>
        <v>1</v>
      </c>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2:32" ht="12.75" hidden="1" x14ac:dyDescent="0.2">
      <c r="B151" s="8">
        <f>K$26</f>
        <v>41584</v>
      </c>
      <c r="C151" s="7" t="str">
        <f>$C$26</f>
        <v>Review production estimates</v>
      </c>
      <c r="D151" s="18">
        <v>-5</v>
      </c>
      <c r="E151" s="19">
        <f>1</f>
        <v>1</v>
      </c>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2:32" ht="12.75" hidden="1" x14ac:dyDescent="0.2">
      <c r="B152" s="8">
        <f>K$27</f>
        <v>41586</v>
      </c>
      <c r="C152" s="7" t="str">
        <f>$C$27</f>
        <v>Upload art files to printer FTP</v>
      </c>
      <c r="D152" s="18">
        <v>25</v>
      </c>
      <c r="E152" s="19">
        <f>1</f>
        <v>1</v>
      </c>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row>
    <row r="153" spans="2:32" ht="12.75" hidden="1" x14ac:dyDescent="0.2">
      <c r="B153" s="8">
        <f>K$28</f>
        <v>41591</v>
      </c>
      <c r="C153" s="7" t="str">
        <f>$C$28</f>
        <v>Review proofs</v>
      </c>
      <c r="D153" s="18">
        <v>15</v>
      </c>
      <c r="E153" s="19">
        <f>1</f>
        <v>1</v>
      </c>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row>
    <row r="154" spans="2:32" ht="12.75" hidden="1" x14ac:dyDescent="0.2">
      <c r="B154" s="8">
        <f>K$29</f>
        <v>41593</v>
      </c>
      <c r="C154" s="7" t="str">
        <f>$C$29</f>
        <v>Press check</v>
      </c>
      <c r="D154" s="18">
        <v>-15</v>
      </c>
      <c r="E154" s="19">
        <f>1</f>
        <v>1</v>
      </c>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2:32" ht="12.75" hidden="1" x14ac:dyDescent="0.2">
      <c r="B155" s="8">
        <f>K$32</f>
        <v>41603</v>
      </c>
      <c r="C155" s="7" t="str">
        <f>$C$32</f>
        <v>Delivery to Facility</v>
      </c>
      <c r="D155" s="18">
        <v>10</v>
      </c>
      <c r="E155" s="19">
        <f>1</f>
        <v>1</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2:32" ht="12.75" hidden="1" x14ac:dyDescent="0.2"/>
    <row r="157" spans="2:32" ht="12.75" hidden="1" x14ac:dyDescent="0.2"/>
    <row r="159" spans="2:32" s="12" customFormat="1" ht="26.25" x14ac:dyDescent="0.2">
      <c r="B159" s="24" t="str">
        <f>M7</f>
        <v>Enter Project Name Here. Enter Due Date in the Gray Box Below.</v>
      </c>
      <c r="C159" s="25"/>
    </row>
    <row r="160" spans="2:32" s="12" customFormat="1" ht="25.5" x14ac:dyDescent="0.2">
      <c r="B160" s="21"/>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row>
    <row r="174" spans="1:32" ht="12.75" x14ac:dyDescent="0.2"/>
    <row r="175" spans="1:32" s="13" customFormat="1" ht="12.75" x14ac:dyDescent="0.2">
      <c r="A175" s="1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row>
    <row r="176" spans="1:32" ht="18" hidden="1" x14ac:dyDescent="0.25">
      <c r="B176" s="23" t="s">
        <v>52</v>
      </c>
      <c r="C176" s="12"/>
      <c r="D176" s="12"/>
    </row>
    <row r="177" spans="2:32" ht="12.75" hidden="1" x14ac:dyDescent="0.2">
      <c r="B177" s="12"/>
      <c r="C177" s="12"/>
      <c r="D177" s="12"/>
    </row>
    <row r="178" spans="2:32" ht="12.75" hidden="1" x14ac:dyDescent="0.2">
      <c r="B178" s="11" t="s">
        <v>48</v>
      </c>
      <c r="C178" s="11" t="s">
        <v>49</v>
      </c>
      <c r="D178" s="10" t="s">
        <v>50</v>
      </c>
      <c r="E178" s="4" t="s">
        <v>51</v>
      </c>
    </row>
    <row r="179" spans="2:32" ht="12.75" hidden="1" x14ac:dyDescent="0.2">
      <c r="B179" s="8">
        <f>N$11</f>
        <v>41554</v>
      </c>
      <c r="C179" s="7" t="str">
        <f>$C$11</f>
        <v>Collect requirements</v>
      </c>
      <c r="D179" s="9">
        <v>25</v>
      </c>
      <c r="E179" s="4">
        <v>1</v>
      </c>
    </row>
    <row r="180" spans="2:32" ht="12.75" hidden="1" x14ac:dyDescent="0.2">
      <c r="B180" s="8">
        <f>N$12</f>
        <v>41558</v>
      </c>
      <c r="C180" s="7" t="str">
        <f>$C$12</f>
        <v>Develop creative brief</v>
      </c>
      <c r="D180" s="6">
        <v>15</v>
      </c>
      <c r="E180" s="5">
        <f>1</f>
        <v>1</v>
      </c>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2:32" ht="12.75" hidden="1" x14ac:dyDescent="0.2">
      <c r="B181" s="8">
        <f>N$13</f>
        <v>41561</v>
      </c>
      <c r="C181" s="7" t="str">
        <f>$C$13</f>
        <v>Internal approvals</v>
      </c>
      <c r="D181" s="6">
        <v>-25</v>
      </c>
      <c r="E181" s="5">
        <f>1</f>
        <v>1</v>
      </c>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2:32" ht="12.75" hidden="1" x14ac:dyDescent="0.2">
      <c r="B182" s="8">
        <f>N$14</f>
        <v>41563</v>
      </c>
      <c r="C182" s="7" t="str">
        <f>$C$14</f>
        <v>Develop schedule</v>
      </c>
      <c r="D182" s="6">
        <v>-15</v>
      </c>
      <c r="E182" s="5">
        <f>1</f>
        <v>1</v>
      </c>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2:32" ht="12.75" hidden="1" x14ac:dyDescent="0.2">
      <c r="B183" s="8">
        <f>N$15</f>
        <v>41565</v>
      </c>
      <c r="C183" s="7" t="str">
        <f>$C$15</f>
        <v>Get production estimates</v>
      </c>
      <c r="D183" s="6">
        <v>25</v>
      </c>
      <c r="E183" s="5">
        <f>1</f>
        <v>1</v>
      </c>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2:32" ht="12.75" hidden="1" x14ac:dyDescent="0.2">
      <c r="B184" s="8">
        <f>N$16</f>
        <v>41570</v>
      </c>
      <c r="C184" s="7" t="str">
        <f>$C$16</f>
        <v>Client approvals</v>
      </c>
      <c r="D184" s="6">
        <v>15</v>
      </c>
      <c r="E184" s="5">
        <f>1</f>
        <v>1</v>
      </c>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2:32" ht="12.75" hidden="1" x14ac:dyDescent="0.2">
      <c r="B185" s="8">
        <f>N$18</f>
        <v>41577</v>
      </c>
      <c r="C185" s="7" t="str">
        <f>$C$18</f>
        <v>Develop initial concept</v>
      </c>
      <c r="D185" s="6">
        <v>-15</v>
      </c>
      <c r="E185" s="5">
        <f>1</f>
        <v>1</v>
      </c>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2:32" ht="12.75" hidden="1" x14ac:dyDescent="0.2">
      <c r="B186" s="8">
        <f>N$19</f>
        <v>41579</v>
      </c>
      <c r="C186" s="7" t="str">
        <f>$C$19</f>
        <v>Concept approval</v>
      </c>
      <c r="D186" s="6">
        <v>5</v>
      </c>
      <c r="E186" s="5">
        <f>1</f>
        <v>1</v>
      </c>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2:32" ht="12.75" hidden="1" x14ac:dyDescent="0.2">
      <c r="B187" s="8">
        <f>N$20</f>
        <v>41584</v>
      </c>
      <c r="C187" s="7" t="str">
        <f>$C$20</f>
        <v>Develop creative</v>
      </c>
      <c r="D187" s="6">
        <v>-5</v>
      </c>
      <c r="E187" s="5">
        <f>1</f>
        <v>1</v>
      </c>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2:32" ht="12.75" hidden="1" x14ac:dyDescent="0.2">
      <c r="B188" s="8">
        <f>N$21</f>
        <v>41586</v>
      </c>
      <c r="C188" s="7" t="str">
        <f>$C$21</f>
        <v>Internal creative review</v>
      </c>
      <c r="D188" s="6">
        <v>25</v>
      </c>
      <c r="E188" s="5">
        <f>1</f>
        <v>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2:32" ht="12.75" hidden="1" x14ac:dyDescent="0.2">
      <c r="B189" s="8">
        <f>N$22</f>
        <v>41591</v>
      </c>
      <c r="C189" s="7" t="str">
        <f>$C$22</f>
        <v>Creative changes</v>
      </c>
      <c r="D189" s="6">
        <v>-10</v>
      </c>
      <c r="E189" s="5">
        <f>1</f>
        <v>1</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2:32" ht="12.75" hidden="1" x14ac:dyDescent="0.2">
      <c r="B190" s="8">
        <f>N$23</f>
        <v>41593</v>
      </c>
      <c r="C190" s="7" t="str">
        <f>$C$23</f>
        <v xml:space="preserve">Customer creative approval </v>
      </c>
      <c r="D190" s="6">
        <v>15</v>
      </c>
      <c r="E190" s="5">
        <f>1</f>
        <v>1</v>
      </c>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2:32" ht="12.75" hidden="1" x14ac:dyDescent="0.2">
      <c r="B191" s="8">
        <f>N$24</f>
        <v>41596</v>
      </c>
      <c r="C191" s="7" t="str">
        <f>$C$24</f>
        <v>Final Revisions</v>
      </c>
      <c r="D191" s="16">
        <v>-25</v>
      </c>
      <c r="E191" s="17">
        <f>1</f>
        <v>1</v>
      </c>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2:32" ht="12.75" hidden="1" x14ac:dyDescent="0.2">
      <c r="B192" s="8">
        <f>N$26</f>
        <v>41597</v>
      </c>
      <c r="C192" s="7" t="str">
        <f>$C$26</f>
        <v>Review production estimates</v>
      </c>
      <c r="D192" s="18">
        <v>-5</v>
      </c>
      <c r="E192" s="19">
        <f>1</f>
        <v>1</v>
      </c>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2:32" ht="12.75" hidden="1" x14ac:dyDescent="0.2">
      <c r="B193" s="8">
        <f>N$27</f>
        <v>41599</v>
      </c>
      <c r="C193" s="7" t="str">
        <f>$C$27</f>
        <v>Upload art files to printer FTP</v>
      </c>
      <c r="D193" s="18">
        <v>25</v>
      </c>
      <c r="E193" s="19">
        <f>1</f>
        <v>1</v>
      </c>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2:32" ht="12.75" hidden="1" x14ac:dyDescent="0.2">
      <c r="B194" s="8">
        <f>N$28</f>
        <v>41603</v>
      </c>
      <c r="C194" s="7" t="str">
        <f>$C$28</f>
        <v>Review proofs</v>
      </c>
      <c r="D194" s="18">
        <v>15</v>
      </c>
      <c r="E194" s="19">
        <f>1</f>
        <v>1</v>
      </c>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2:32" ht="12.75" hidden="1" x14ac:dyDescent="0.2">
      <c r="B195" s="8">
        <f>N$29</f>
        <v>41605</v>
      </c>
      <c r="C195" s="7" t="str">
        <f>$C$29</f>
        <v>Press check</v>
      </c>
      <c r="D195" s="18">
        <v>-15</v>
      </c>
      <c r="E195" s="19">
        <f>1</f>
        <v>1</v>
      </c>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row>
    <row r="196" spans="2:32" ht="12.75" hidden="1" x14ac:dyDescent="0.2">
      <c r="B196" s="8">
        <f>N$32</f>
        <v>41612</v>
      </c>
      <c r="C196" s="7" t="str">
        <f>$C$32</f>
        <v>Delivery to Facility</v>
      </c>
      <c r="D196" s="18">
        <v>10</v>
      </c>
      <c r="E196" s="19">
        <f>1</f>
        <v>1</v>
      </c>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row>
    <row r="197" spans="2:32" ht="12.75" hidden="1" x14ac:dyDescent="0.2"/>
    <row r="198" spans="2:32" ht="12.75" hidden="1" x14ac:dyDescent="0.2"/>
    <row r="200" spans="2:32" s="12" customFormat="1" ht="26.25" x14ac:dyDescent="0.2">
      <c r="B200" s="24" t="str">
        <f>P7</f>
        <v>Enter Project Name Here. Enter Due Date in the Gray Box Below.</v>
      </c>
      <c r="C200" s="25"/>
    </row>
    <row r="201" spans="2:32" s="12" customFormat="1" ht="25.5" x14ac:dyDescent="0.2">
      <c r="B201" s="21"/>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row>
    <row r="215" spans="1:32" ht="12.75" x14ac:dyDescent="0.2"/>
    <row r="216" spans="1:32" s="13" customFormat="1" ht="12.75" x14ac:dyDescent="0.2">
      <c r="A216" s="1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row>
    <row r="217" spans="1:32" ht="18" hidden="1" x14ac:dyDescent="0.25">
      <c r="B217" s="23" t="s">
        <v>52</v>
      </c>
      <c r="C217" s="12"/>
      <c r="D217" s="12"/>
    </row>
    <row r="218" spans="1:32" ht="12.75" hidden="1" x14ac:dyDescent="0.2">
      <c r="B218" s="12"/>
      <c r="C218" s="12"/>
      <c r="D218" s="12"/>
    </row>
    <row r="219" spans="1:32" ht="12.75" hidden="1" x14ac:dyDescent="0.2">
      <c r="B219" s="11" t="s">
        <v>48</v>
      </c>
      <c r="C219" s="11" t="s">
        <v>49</v>
      </c>
      <c r="D219" s="10" t="s">
        <v>50</v>
      </c>
      <c r="E219" s="4" t="s">
        <v>51</v>
      </c>
    </row>
    <row r="220" spans="1:32" ht="12.75" hidden="1" x14ac:dyDescent="0.2">
      <c r="B220" s="8">
        <f>Q$11</f>
        <v>41288</v>
      </c>
      <c r="C220" s="7" t="str">
        <f>$C$11</f>
        <v>Collect requirements</v>
      </c>
      <c r="D220" s="9">
        <v>25</v>
      </c>
      <c r="E220" s="4">
        <v>1</v>
      </c>
    </row>
    <row r="221" spans="1:32" ht="12.75" hidden="1" x14ac:dyDescent="0.2">
      <c r="B221" s="8">
        <f>Q$12</f>
        <v>41292</v>
      </c>
      <c r="C221" s="7" t="str">
        <f>$C$12</f>
        <v>Develop creative brief</v>
      </c>
      <c r="D221" s="6">
        <v>15</v>
      </c>
      <c r="E221" s="5">
        <f>1</f>
        <v>1</v>
      </c>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12.75" hidden="1" x14ac:dyDescent="0.2">
      <c r="B222" s="8">
        <f>Q$13</f>
        <v>41295</v>
      </c>
      <c r="C222" s="7" t="str">
        <f>$C$13</f>
        <v>Internal approvals</v>
      </c>
      <c r="D222" s="6">
        <v>-25</v>
      </c>
      <c r="E222" s="5">
        <f>1</f>
        <v>1</v>
      </c>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12.75" hidden="1" x14ac:dyDescent="0.2">
      <c r="B223" s="8">
        <f>Q$14</f>
        <v>41297</v>
      </c>
      <c r="C223" s="7" t="str">
        <f>$C$14</f>
        <v>Develop schedule</v>
      </c>
      <c r="D223" s="6">
        <v>-15</v>
      </c>
      <c r="E223" s="5">
        <f>1</f>
        <v>1</v>
      </c>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12.75" hidden="1" x14ac:dyDescent="0.2">
      <c r="B224" s="8">
        <f>Q$15</f>
        <v>41299</v>
      </c>
      <c r="C224" s="7" t="str">
        <f>$C$15</f>
        <v>Get production estimates</v>
      </c>
      <c r="D224" s="6">
        <v>25</v>
      </c>
      <c r="E224" s="5">
        <f>1</f>
        <v>1</v>
      </c>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2:32" ht="12.75" hidden="1" x14ac:dyDescent="0.2">
      <c r="B225" s="8">
        <f>Q$16</f>
        <v>41304</v>
      </c>
      <c r="C225" s="7" t="str">
        <f>$C$16</f>
        <v>Client approvals</v>
      </c>
      <c r="D225" s="6">
        <v>15</v>
      </c>
      <c r="E225" s="5">
        <f>1</f>
        <v>1</v>
      </c>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2:32" ht="12.75" hidden="1" x14ac:dyDescent="0.2">
      <c r="B226" s="8">
        <f>Q$18</f>
        <v>41311</v>
      </c>
      <c r="C226" s="7" t="str">
        <f>$C$18</f>
        <v>Develop initial concept</v>
      </c>
      <c r="D226" s="6">
        <v>-15</v>
      </c>
      <c r="E226" s="5">
        <f>1</f>
        <v>1</v>
      </c>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2:32" ht="12.75" hidden="1" x14ac:dyDescent="0.2">
      <c r="B227" s="8">
        <f>Q$19</f>
        <v>41313</v>
      </c>
      <c r="C227" s="7" t="str">
        <f>$C$19</f>
        <v>Concept approval</v>
      </c>
      <c r="D227" s="6">
        <v>5</v>
      </c>
      <c r="E227" s="5">
        <f>1</f>
        <v>1</v>
      </c>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2:32" ht="12.75" hidden="1" x14ac:dyDescent="0.2">
      <c r="B228" s="8">
        <f>Q$20</f>
        <v>41318</v>
      </c>
      <c r="C228" s="7" t="str">
        <f>$C$20</f>
        <v>Develop creative</v>
      </c>
      <c r="D228" s="6">
        <v>-5</v>
      </c>
      <c r="E228" s="5">
        <f>1</f>
        <v>1</v>
      </c>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2:32" ht="12.75" hidden="1" x14ac:dyDescent="0.2">
      <c r="B229" s="8">
        <f>Q$21</f>
        <v>41320</v>
      </c>
      <c r="C229" s="7" t="str">
        <f>$C$21</f>
        <v>Internal creative review</v>
      </c>
      <c r="D229" s="6">
        <v>25</v>
      </c>
      <c r="E229" s="5">
        <f>1</f>
        <v>1</v>
      </c>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2:32" ht="12.75" hidden="1" x14ac:dyDescent="0.2">
      <c r="B230" s="8">
        <f>Q$22</f>
        <v>41325</v>
      </c>
      <c r="C230" s="7" t="str">
        <f>$C$22</f>
        <v>Creative changes</v>
      </c>
      <c r="D230" s="6">
        <v>-10</v>
      </c>
      <c r="E230" s="5">
        <f>1</f>
        <v>1</v>
      </c>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2:32" ht="12.75" hidden="1" x14ac:dyDescent="0.2">
      <c r="B231" s="8">
        <f>Q$23</f>
        <v>41327</v>
      </c>
      <c r="C231" s="7" t="str">
        <f>$C$23</f>
        <v xml:space="preserve">Customer creative approval </v>
      </c>
      <c r="D231" s="6">
        <v>15</v>
      </c>
      <c r="E231" s="5">
        <f>1</f>
        <v>1</v>
      </c>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row>
    <row r="232" spans="2:32" ht="12.75" hidden="1" x14ac:dyDescent="0.2">
      <c r="B232" s="8">
        <f>Q$24</f>
        <v>41330</v>
      </c>
      <c r="C232" s="7" t="str">
        <f>$C$24</f>
        <v>Final Revisions</v>
      </c>
      <c r="D232" s="16">
        <v>-25</v>
      </c>
      <c r="E232" s="17">
        <f>1</f>
        <v>1</v>
      </c>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row>
    <row r="233" spans="2:32" ht="12.75" hidden="1" x14ac:dyDescent="0.2">
      <c r="B233" s="8">
        <f>Q$26</f>
        <v>41331</v>
      </c>
      <c r="C233" s="7" t="str">
        <f>$C$26</f>
        <v>Review production estimates</v>
      </c>
      <c r="D233" s="18">
        <v>-5</v>
      </c>
      <c r="E233" s="19">
        <f>1</f>
        <v>1</v>
      </c>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row>
    <row r="234" spans="2:32" ht="12.75" hidden="1" x14ac:dyDescent="0.2">
      <c r="B234" s="8">
        <f>Q$27</f>
        <v>41333</v>
      </c>
      <c r="C234" s="7" t="str">
        <f>$C$27</f>
        <v>Upload art files to printer FTP</v>
      </c>
      <c r="D234" s="18">
        <v>25</v>
      </c>
      <c r="E234" s="19">
        <f>1</f>
        <v>1</v>
      </c>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row>
    <row r="235" spans="2:32" ht="12.75" hidden="1" x14ac:dyDescent="0.2">
      <c r="B235" s="8">
        <f>Q$28</f>
        <v>41337</v>
      </c>
      <c r="C235" s="7" t="str">
        <f>$C$28</f>
        <v>Review proofs</v>
      </c>
      <c r="D235" s="18">
        <v>15</v>
      </c>
      <c r="E235" s="19">
        <f>1</f>
        <v>1</v>
      </c>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row>
    <row r="236" spans="2:32" ht="12.75" hidden="1" x14ac:dyDescent="0.2">
      <c r="B236" s="8">
        <f>Q$29</f>
        <v>41339</v>
      </c>
      <c r="C236" s="7" t="str">
        <f>$C$29</f>
        <v>Press check</v>
      </c>
      <c r="D236" s="18">
        <v>-15</v>
      </c>
      <c r="E236" s="19">
        <f>1</f>
        <v>1</v>
      </c>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row>
    <row r="237" spans="2:32" ht="12.75" hidden="1" x14ac:dyDescent="0.2">
      <c r="B237" s="8">
        <f>Q$32</f>
        <v>41346</v>
      </c>
      <c r="C237" s="7" t="str">
        <f>$C$32</f>
        <v>Delivery to Facility</v>
      </c>
      <c r="D237" s="18">
        <v>10</v>
      </c>
      <c r="E237" s="19">
        <f>1</f>
        <v>1</v>
      </c>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row>
    <row r="238" spans="2:32" ht="12.75" hidden="1" x14ac:dyDescent="0.2"/>
    <row r="239" spans="2:32" ht="12.75" hidden="1" x14ac:dyDescent="0.2"/>
    <row r="241" spans="2:32" s="12" customFormat="1" ht="26.25" x14ac:dyDescent="0.2">
      <c r="B241" s="24" t="str">
        <f>S7</f>
        <v>Enter Project Name Here. Enter Due Date in the Gray Box Below.</v>
      </c>
      <c r="C241" s="25"/>
    </row>
    <row r="242" spans="2:32" s="12" customFormat="1" ht="25.5" x14ac:dyDescent="0.2">
      <c r="B242" s="21"/>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row>
    <row r="256" spans="2:32" ht="12.75" x14ac:dyDescent="0.2"/>
    <row r="257" spans="1:32" s="13" customFormat="1" ht="12.75" x14ac:dyDescent="0.2">
      <c r="A257" s="1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row>
    <row r="258" spans="1:32" ht="18" hidden="1" x14ac:dyDescent="0.25">
      <c r="B258" s="23" t="s">
        <v>52</v>
      </c>
      <c r="C258" s="12"/>
      <c r="D258" s="12"/>
    </row>
    <row r="259" spans="1:32" ht="12.75" hidden="1" x14ac:dyDescent="0.2">
      <c r="B259" s="12"/>
      <c r="C259" s="12"/>
      <c r="D259" s="12"/>
    </row>
    <row r="260" spans="1:32" ht="12.75" hidden="1" x14ac:dyDescent="0.2">
      <c r="B260" s="11" t="s">
        <v>48</v>
      </c>
      <c r="C260" s="11" t="s">
        <v>49</v>
      </c>
      <c r="D260" s="10" t="s">
        <v>50</v>
      </c>
      <c r="E260" s="4" t="s">
        <v>51</v>
      </c>
    </row>
    <row r="261" spans="1:32" ht="12.75" hidden="1" x14ac:dyDescent="0.2">
      <c r="B261" s="8">
        <f>T$11</f>
        <v>41484</v>
      </c>
      <c r="C261" s="7" t="str">
        <f>$C$11</f>
        <v>Collect requirements</v>
      </c>
      <c r="D261" s="9">
        <v>25</v>
      </c>
      <c r="E261" s="4">
        <v>1</v>
      </c>
    </row>
    <row r="262" spans="1:32" ht="12.75" hidden="1" x14ac:dyDescent="0.2">
      <c r="B262" s="8">
        <f>T$12</f>
        <v>41488</v>
      </c>
      <c r="C262" s="7" t="str">
        <f>$C$12</f>
        <v>Develop creative brief</v>
      </c>
      <c r="D262" s="6">
        <v>15</v>
      </c>
      <c r="E262" s="5">
        <f>1</f>
        <v>1</v>
      </c>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12.75" hidden="1" x14ac:dyDescent="0.2">
      <c r="B263" s="8">
        <f>T$13</f>
        <v>41491</v>
      </c>
      <c r="C263" s="7" t="str">
        <f>$C$13</f>
        <v>Internal approvals</v>
      </c>
      <c r="D263" s="6">
        <v>-25</v>
      </c>
      <c r="E263" s="5">
        <f>1</f>
        <v>1</v>
      </c>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12.75" hidden="1" x14ac:dyDescent="0.2">
      <c r="B264" s="8">
        <f>T$14</f>
        <v>41493</v>
      </c>
      <c r="C264" s="7" t="str">
        <f>$C$14</f>
        <v>Develop schedule</v>
      </c>
      <c r="D264" s="6">
        <v>-15</v>
      </c>
      <c r="E264" s="5">
        <f>1</f>
        <v>1</v>
      </c>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12.75" hidden="1" x14ac:dyDescent="0.2">
      <c r="B265" s="8">
        <f>T$15</f>
        <v>41495</v>
      </c>
      <c r="C265" s="7" t="str">
        <f>$C$15</f>
        <v>Get production estimates</v>
      </c>
      <c r="D265" s="6">
        <v>25</v>
      </c>
      <c r="E265" s="5">
        <f>1</f>
        <v>1</v>
      </c>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12.75" hidden="1" x14ac:dyDescent="0.2">
      <c r="B266" s="8">
        <f>T$16</f>
        <v>41500</v>
      </c>
      <c r="C266" s="7" t="str">
        <f>$C$16</f>
        <v>Client approvals</v>
      </c>
      <c r="D266" s="6">
        <v>15</v>
      </c>
      <c r="E266" s="5">
        <f>1</f>
        <v>1</v>
      </c>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12.75" hidden="1" x14ac:dyDescent="0.2">
      <c r="B267" s="8">
        <f>T$18</f>
        <v>41507</v>
      </c>
      <c r="C267" s="7" t="str">
        <f>$C$18</f>
        <v>Develop initial concept</v>
      </c>
      <c r="D267" s="6">
        <v>-15</v>
      </c>
      <c r="E267" s="5">
        <f>1</f>
        <v>1</v>
      </c>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12.75" hidden="1" x14ac:dyDescent="0.2">
      <c r="B268" s="8">
        <f>T$19</f>
        <v>41509</v>
      </c>
      <c r="C268" s="7" t="str">
        <f>$C$19</f>
        <v>Concept approval</v>
      </c>
      <c r="D268" s="6">
        <v>5</v>
      </c>
      <c r="E268" s="5">
        <f>1</f>
        <v>1</v>
      </c>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12.75" hidden="1" x14ac:dyDescent="0.2">
      <c r="B269" s="8">
        <f>T$20</f>
        <v>41516</v>
      </c>
      <c r="C269" s="7" t="str">
        <f>$C$20</f>
        <v>Develop creative</v>
      </c>
      <c r="D269" s="6">
        <v>-5</v>
      </c>
      <c r="E269" s="5">
        <f>1</f>
        <v>1</v>
      </c>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12.75" hidden="1" x14ac:dyDescent="0.2">
      <c r="B270" s="8">
        <f>T$21</f>
        <v>41520</v>
      </c>
      <c r="C270" s="7" t="str">
        <f>$C$21</f>
        <v>Internal creative review</v>
      </c>
      <c r="D270" s="6">
        <v>25</v>
      </c>
      <c r="E270" s="5">
        <f>1</f>
        <v>1</v>
      </c>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12.75" hidden="1" x14ac:dyDescent="0.2">
      <c r="B271" s="8">
        <f>T$22</f>
        <v>41523</v>
      </c>
      <c r="C271" s="7" t="str">
        <f>$C$22</f>
        <v>Creative changes</v>
      </c>
      <c r="D271" s="6">
        <v>-10</v>
      </c>
      <c r="E271" s="5">
        <f>1</f>
        <v>1</v>
      </c>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12.75" hidden="1" x14ac:dyDescent="0.2">
      <c r="B272" s="8">
        <f>T$23</f>
        <v>41526</v>
      </c>
      <c r="C272" s="7" t="str">
        <f>$C$23</f>
        <v xml:space="preserve">Customer creative approval </v>
      </c>
      <c r="D272" s="6">
        <v>15</v>
      </c>
      <c r="E272" s="5">
        <f>1</f>
        <v>1</v>
      </c>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row>
    <row r="273" spans="2:32" ht="12.75" hidden="1" x14ac:dyDescent="0.2">
      <c r="B273" s="8">
        <f>T$24</f>
        <v>41527</v>
      </c>
      <c r="C273" s="7" t="str">
        <f>$C$24</f>
        <v>Final Revisions</v>
      </c>
      <c r="D273" s="16">
        <v>-25</v>
      </c>
      <c r="E273" s="17">
        <f>1</f>
        <v>1</v>
      </c>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row>
    <row r="274" spans="2:32" ht="12.75" hidden="1" x14ac:dyDescent="0.2">
      <c r="B274" s="8">
        <f>T$26</f>
        <v>41528</v>
      </c>
      <c r="C274" s="7" t="str">
        <f>$C$26</f>
        <v>Review production estimates</v>
      </c>
      <c r="D274" s="18">
        <v>-5</v>
      </c>
      <c r="E274" s="19">
        <f>1</f>
        <v>1</v>
      </c>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row>
    <row r="275" spans="2:32" ht="12.75" hidden="1" x14ac:dyDescent="0.2">
      <c r="B275" s="8">
        <f>T$27</f>
        <v>41530</v>
      </c>
      <c r="C275" s="7" t="str">
        <f>$C$27</f>
        <v>Upload art files to printer FTP</v>
      </c>
      <c r="D275" s="18">
        <v>25</v>
      </c>
      <c r="E275" s="19">
        <f>1</f>
        <v>1</v>
      </c>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row>
    <row r="276" spans="2:32" ht="12.75" hidden="1" x14ac:dyDescent="0.2">
      <c r="B276" s="8">
        <f>T$28</f>
        <v>41535</v>
      </c>
      <c r="C276" s="7" t="str">
        <f>$C$28</f>
        <v>Review proofs</v>
      </c>
      <c r="D276" s="18">
        <v>15</v>
      </c>
      <c r="E276" s="19">
        <f>1</f>
        <v>1</v>
      </c>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row>
    <row r="277" spans="2:32" ht="12.75" hidden="1" x14ac:dyDescent="0.2">
      <c r="B277" s="8">
        <f>T$29</f>
        <v>41537</v>
      </c>
      <c r="C277" s="7" t="str">
        <f>$C$29</f>
        <v>Press check</v>
      </c>
      <c r="D277" s="18">
        <v>-15</v>
      </c>
      <c r="E277" s="19">
        <f>1</f>
        <v>1</v>
      </c>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row>
    <row r="278" spans="2:32" ht="12.75" hidden="1" x14ac:dyDescent="0.2">
      <c r="B278" s="8">
        <f>T$32</f>
        <v>41548</v>
      </c>
      <c r="C278" s="7" t="str">
        <f>$C$32</f>
        <v>Delivery to Facility</v>
      </c>
      <c r="D278" s="18">
        <v>10</v>
      </c>
      <c r="E278" s="19">
        <f>1</f>
        <v>1</v>
      </c>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row>
    <row r="279" spans="2:32" ht="12.75" hidden="1" x14ac:dyDescent="0.2"/>
    <row r="280" spans="2:32" ht="12.75" hidden="1" x14ac:dyDescent="0.2"/>
    <row r="282" spans="2:32" s="12" customFormat="1" ht="26.25" x14ac:dyDescent="0.2">
      <c r="B282" s="24" t="str">
        <f>V7</f>
        <v>Enter Project Name Here. Enter Due Date in the Gray Box Below.</v>
      </c>
      <c r="C282" s="25"/>
    </row>
    <row r="283" spans="2:32" s="12" customFormat="1" ht="25.5" x14ac:dyDescent="0.2">
      <c r="B283" s="21"/>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row>
    <row r="297" spans="1:32" ht="12.75" x14ac:dyDescent="0.2"/>
    <row r="298" spans="1:32" s="13" customFormat="1" ht="12.75" x14ac:dyDescent="0.2">
      <c r="A298" s="1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row>
    <row r="299" spans="1:32" ht="18" hidden="1" x14ac:dyDescent="0.25">
      <c r="B299" s="23" t="s">
        <v>52</v>
      </c>
      <c r="C299" s="12"/>
      <c r="D299" s="12"/>
    </row>
    <row r="300" spans="1:32" ht="12.75" hidden="1" x14ac:dyDescent="0.2">
      <c r="B300" s="12"/>
      <c r="C300" s="12"/>
      <c r="D300" s="12"/>
    </row>
    <row r="301" spans="1:32" ht="12.75" hidden="1" x14ac:dyDescent="0.2">
      <c r="B301" s="11" t="s">
        <v>48</v>
      </c>
      <c r="C301" s="11" t="s">
        <v>49</v>
      </c>
      <c r="D301" s="10" t="s">
        <v>50</v>
      </c>
      <c r="E301" s="4" t="s">
        <v>51</v>
      </c>
    </row>
    <row r="302" spans="1:32" ht="12.75" hidden="1" x14ac:dyDescent="0.2">
      <c r="B302" s="8">
        <f>W$11</f>
        <v>41365</v>
      </c>
      <c r="C302" s="7" t="str">
        <f>$C$11</f>
        <v>Collect requirements</v>
      </c>
      <c r="D302" s="9">
        <v>25</v>
      </c>
      <c r="E302" s="4">
        <v>1</v>
      </c>
    </row>
    <row r="303" spans="1:32" ht="12.75" hidden="1" x14ac:dyDescent="0.2">
      <c r="B303" s="8">
        <f>W$12</f>
        <v>41369</v>
      </c>
      <c r="C303" s="7" t="str">
        <f>$C$12</f>
        <v>Develop creative brief</v>
      </c>
      <c r="D303" s="6">
        <v>15</v>
      </c>
      <c r="E303" s="5">
        <f>1</f>
        <v>1</v>
      </c>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12.75" hidden="1" x14ac:dyDescent="0.2">
      <c r="B304" s="8">
        <f>W$13</f>
        <v>41372</v>
      </c>
      <c r="C304" s="7" t="str">
        <f>$C$13</f>
        <v>Internal approvals</v>
      </c>
      <c r="D304" s="6">
        <v>-25</v>
      </c>
      <c r="E304" s="5">
        <f>1</f>
        <v>1</v>
      </c>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2:32" ht="12.75" hidden="1" x14ac:dyDescent="0.2">
      <c r="B305" s="8">
        <f>W$14</f>
        <v>41374</v>
      </c>
      <c r="C305" s="7" t="str">
        <f>$C$14</f>
        <v>Develop schedule</v>
      </c>
      <c r="D305" s="6">
        <v>-15</v>
      </c>
      <c r="E305" s="5">
        <f>1</f>
        <v>1</v>
      </c>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2:32" ht="12.75" hidden="1" x14ac:dyDescent="0.2">
      <c r="B306" s="8">
        <f>W$15</f>
        <v>41376</v>
      </c>
      <c r="C306" s="7" t="str">
        <f>$C$15</f>
        <v>Get production estimates</v>
      </c>
      <c r="D306" s="6">
        <v>25</v>
      </c>
      <c r="E306" s="5">
        <f>1</f>
        <v>1</v>
      </c>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2:32" ht="12.75" hidden="1" x14ac:dyDescent="0.2">
      <c r="B307" s="8">
        <f>W$16</f>
        <v>41381</v>
      </c>
      <c r="C307" s="7" t="str">
        <f>$C$16</f>
        <v>Client approvals</v>
      </c>
      <c r="D307" s="6">
        <v>15</v>
      </c>
      <c r="E307" s="5">
        <f>1</f>
        <v>1</v>
      </c>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2:32" ht="12.75" hidden="1" x14ac:dyDescent="0.2">
      <c r="B308" s="8">
        <f>W$18</f>
        <v>41388</v>
      </c>
      <c r="C308" s="7" t="str">
        <f>$C$18</f>
        <v>Develop initial concept</v>
      </c>
      <c r="D308" s="6">
        <v>-15</v>
      </c>
      <c r="E308" s="5">
        <f>1</f>
        <v>1</v>
      </c>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2:32" ht="12.75" hidden="1" x14ac:dyDescent="0.2">
      <c r="B309" s="8">
        <f>W$19</f>
        <v>41390</v>
      </c>
      <c r="C309" s="7" t="str">
        <f>$C$19</f>
        <v>Concept approval</v>
      </c>
      <c r="D309" s="6">
        <v>5</v>
      </c>
      <c r="E309" s="5">
        <f>1</f>
        <v>1</v>
      </c>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2:32" ht="12.75" hidden="1" x14ac:dyDescent="0.2">
      <c r="B310" s="8">
        <f>W$20</f>
        <v>41397</v>
      </c>
      <c r="C310" s="7" t="str">
        <f>$C$20</f>
        <v>Develop creative</v>
      </c>
      <c r="D310" s="6">
        <v>-5</v>
      </c>
      <c r="E310" s="5">
        <f>1</f>
        <v>1</v>
      </c>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2:32" ht="12.75" hidden="1" x14ac:dyDescent="0.2">
      <c r="B311" s="8">
        <f>W$21</f>
        <v>41401</v>
      </c>
      <c r="C311" s="7" t="str">
        <f>$C$21</f>
        <v>Internal creative review</v>
      </c>
      <c r="D311" s="6">
        <v>25</v>
      </c>
      <c r="E311" s="5">
        <f>1</f>
        <v>1</v>
      </c>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2:32" ht="12.75" hidden="1" x14ac:dyDescent="0.2">
      <c r="B312" s="8">
        <f>W$22</f>
        <v>41404</v>
      </c>
      <c r="C312" s="7" t="str">
        <f>$C$22</f>
        <v>Creative changes</v>
      </c>
      <c r="D312" s="6">
        <v>-10</v>
      </c>
      <c r="E312" s="5">
        <f>1</f>
        <v>1</v>
      </c>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2:32" ht="12.75" hidden="1" x14ac:dyDescent="0.2">
      <c r="B313" s="8">
        <f>W$23</f>
        <v>41407</v>
      </c>
      <c r="C313" s="7" t="str">
        <f>$C$23</f>
        <v xml:space="preserve">Customer creative approval </v>
      </c>
      <c r="D313" s="6">
        <v>15</v>
      </c>
      <c r="E313" s="5">
        <f>1</f>
        <v>1</v>
      </c>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row>
    <row r="314" spans="2:32" ht="12.75" hidden="1" x14ac:dyDescent="0.2">
      <c r="B314" s="8">
        <f>W$24</f>
        <v>41408</v>
      </c>
      <c r="C314" s="7" t="str">
        <f>$C$24</f>
        <v>Final Revisions</v>
      </c>
      <c r="D314" s="16">
        <v>-25</v>
      </c>
      <c r="E314" s="17">
        <f>1</f>
        <v>1</v>
      </c>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row>
    <row r="315" spans="2:32" ht="12.75" hidden="1" x14ac:dyDescent="0.2">
      <c r="B315" s="8">
        <f>W$26</f>
        <v>41409</v>
      </c>
      <c r="C315" s="7" t="str">
        <f>$C$26</f>
        <v>Review production estimates</v>
      </c>
      <c r="D315" s="18">
        <v>-5</v>
      </c>
      <c r="E315" s="19">
        <f>1</f>
        <v>1</v>
      </c>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row>
    <row r="316" spans="2:32" ht="12.75" hidden="1" x14ac:dyDescent="0.2">
      <c r="B316" s="8">
        <f>W$27</f>
        <v>41411</v>
      </c>
      <c r="C316" s="7" t="str">
        <f>$C$27</f>
        <v>Upload art files to printer FTP</v>
      </c>
      <c r="D316" s="18">
        <v>25</v>
      </c>
      <c r="E316" s="19">
        <f>1</f>
        <v>1</v>
      </c>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row>
    <row r="317" spans="2:32" ht="12.75" hidden="1" x14ac:dyDescent="0.2">
      <c r="B317" s="8">
        <f>W$28</f>
        <v>41416</v>
      </c>
      <c r="C317" s="7" t="str">
        <f>$C$28</f>
        <v>Review proofs</v>
      </c>
      <c r="D317" s="18">
        <v>15</v>
      </c>
      <c r="E317" s="19">
        <f>1</f>
        <v>1</v>
      </c>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row>
    <row r="318" spans="2:32" ht="12.75" hidden="1" x14ac:dyDescent="0.2">
      <c r="B318" s="8">
        <f>W$29</f>
        <v>41418</v>
      </c>
      <c r="C318" s="7" t="str">
        <f>$C$29</f>
        <v>Press check</v>
      </c>
      <c r="D318" s="18">
        <v>-15</v>
      </c>
      <c r="E318" s="19">
        <f>1</f>
        <v>1</v>
      </c>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row>
    <row r="319" spans="2:32" ht="12.75" hidden="1" x14ac:dyDescent="0.2">
      <c r="B319" s="8">
        <f>W$32</f>
        <v>41426</v>
      </c>
      <c r="C319" s="7" t="str">
        <f>$C$32</f>
        <v>Delivery to Facility</v>
      </c>
      <c r="D319" s="18">
        <v>10</v>
      </c>
      <c r="E319" s="19">
        <f>1</f>
        <v>1</v>
      </c>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row>
    <row r="320" spans="2:32" ht="12.75" hidden="1" x14ac:dyDescent="0.2"/>
    <row r="321" spans="2:32" ht="19.5" hidden="1" customHeight="1" x14ac:dyDescent="0.2"/>
    <row r="322" spans="2:32" ht="19.5" hidden="1" customHeight="1" x14ac:dyDescent="0.2"/>
    <row r="324" spans="2:32" s="12" customFormat="1" ht="26.25" x14ac:dyDescent="0.2">
      <c r="B324" s="24" t="str">
        <f>Y7</f>
        <v>Enter Project Name Here. Enter Due Date in the Gray Box Below.</v>
      </c>
      <c r="C324" s="25"/>
    </row>
    <row r="325" spans="2:32" s="12" customFormat="1" ht="25.5" x14ac:dyDescent="0.2">
      <c r="B325" s="21"/>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row>
    <row r="339" spans="1:32" ht="12.75" x14ac:dyDescent="0.2"/>
    <row r="340" spans="1:32" s="13" customFormat="1" ht="12.75" x14ac:dyDescent="0.2">
      <c r="A340" s="1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row>
    <row r="341" spans="1:32" ht="18" hidden="1" x14ac:dyDescent="0.25">
      <c r="B341" s="23" t="s">
        <v>52</v>
      </c>
      <c r="C341" s="12"/>
      <c r="D341" s="12"/>
    </row>
    <row r="342" spans="1:32" ht="12.75" hidden="1" x14ac:dyDescent="0.2">
      <c r="B342" s="12"/>
      <c r="C342" s="12"/>
      <c r="D342" s="12"/>
    </row>
    <row r="343" spans="1:32" ht="12.75" hidden="1" x14ac:dyDescent="0.2">
      <c r="B343" s="11" t="s">
        <v>48</v>
      </c>
      <c r="C343" s="11" t="s">
        <v>49</v>
      </c>
      <c r="D343" s="10" t="s">
        <v>50</v>
      </c>
      <c r="E343" s="4" t="s">
        <v>51</v>
      </c>
    </row>
    <row r="344" spans="1:32" ht="12.75" hidden="1" x14ac:dyDescent="0.2">
      <c r="B344" s="8">
        <f>Z$11</f>
        <v>41428</v>
      </c>
      <c r="C344" s="7" t="str">
        <f>$C$11</f>
        <v>Collect requirements</v>
      </c>
      <c r="D344" s="9">
        <v>25</v>
      </c>
      <c r="E344" s="4">
        <v>1</v>
      </c>
    </row>
    <row r="345" spans="1:32" ht="12.75" hidden="1" x14ac:dyDescent="0.2">
      <c r="B345" s="8">
        <f>Z$12</f>
        <v>41432</v>
      </c>
      <c r="C345" s="7" t="str">
        <f>$C$12</f>
        <v>Develop creative brief</v>
      </c>
      <c r="D345" s="6">
        <v>15</v>
      </c>
      <c r="E345" s="5">
        <f>1</f>
        <v>1</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ht="12.75" hidden="1" x14ac:dyDescent="0.2">
      <c r="B346" s="8">
        <f>Z$13</f>
        <v>41435</v>
      </c>
      <c r="C346" s="7" t="str">
        <f>$C$13</f>
        <v>Internal approvals</v>
      </c>
      <c r="D346" s="6">
        <v>-25</v>
      </c>
      <c r="E346" s="5">
        <f>1</f>
        <v>1</v>
      </c>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12.75" hidden="1" x14ac:dyDescent="0.2">
      <c r="B347" s="8">
        <f>Z$14</f>
        <v>41437</v>
      </c>
      <c r="C347" s="7" t="str">
        <f>$C$14</f>
        <v>Develop schedule</v>
      </c>
      <c r="D347" s="6">
        <v>-15</v>
      </c>
      <c r="E347" s="5">
        <f>1</f>
        <v>1</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12.75" hidden="1" x14ac:dyDescent="0.2">
      <c r="B348" s="8">
        <f>Z$15</f>
        <v>41439</v>
      </c>
      <c r="C348" s="7" t="str">
        <f>$C$15</f>
        <v>Get production estimates</v>
      </c>
      <c r="D348" s="6">
        <v>25</v>
      </c>
      <c r="E348" s="5">
        <f>1</f>
        <v>1</v>
      </c>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ht="12.75" hidden="1" x14ac:dyDescent="0.2">
      <c r="B349" s="8">
        <f>Z$16</f>
        <v>41444</v>
      </c>
      <c r="C349" s="7" t="str">
        <f>$C$16</f>
        <v>Client approvals</v>
      </c>
      <c r="D349" s="6">
        <v>15</v>
      </c>
      <c r="E349" s="5">
        <f>1</f>
        <v>1</v>
      </c>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ht="12.75" hidden="1" x14ac:dyDescent="0.2">
      <c r="B350" s="8">
        <f>Z$18</f>
        <v>41451</v>
      </c>
      <c r="C350" s="7" t="str">
        <f>$C$18</f>
        <v>Develop initial concept</v>
      </c>
      <c r="D350" s="6">
        <v>-15</v>
      </c>
      <c r="E350" s="5">
        <f>1</f>
        <v>1</v>
      </c>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ht="12.75" hidden="1" x14ac:dyDescent="0.2">
      <c r="B351" s="8">
        <f>Z$19</f>
        <v>41453</v>
      </c>
      <c r="C351" s="7" t="str">
        <f>$C$19</f>
        <v>Concept approval</v>
      </c>
      <c r="D351" s="6">
        <v>5</v>
      </c>
      <c r="E351" s="5">
        <f>1</f>
        <v>1</v>
      </c>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12.75" hidden="1" x14ac:dyDescent="0.2">
      <c r="B352" s="8">
        <f>Z$20</f>
        <v>41460</v>
      </c>
      <c r="C352" s="7" t="str">
        <f>$C$20</f>
        <v>Develop creative</v>
      </c>
      <c r="D352" s="6">
        <v>-5</v>
      </c>
      <c r="E352" s="5">
        <f>1</f>
        <v>1</v>
      </c>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2:32" ht="12.75" hidden="1" x14ac:dyDescent="0.2">
      <c r="B353" s="8">
        <f>Z$21</f>
        <v>41464</v>
      </c>
      <c r="C353" s="7" t="str">
        <f>$C$21</f>
        <v>Internal creative review</v>
      </c>
      <c r="D353" s="6">
        <v>25</v>
      </c>
      <c r="E353" s="5">
        <f>1</f>
        <v>1</v>
      </c>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2:32" ht="12.75" hidden="1" x14ac:dyDescent="0.2">
      <c r="B354" s="8">
        <f>Z$22</f>
        <v>41467</v>
      </c>
      <c r="C354" s="7" t="str">
        <f>$C$22</f>
        <v>Creative changes</v>
      </c>
      <c r="D354" s="6">
        <v>-10</v>
      </c>
      <c r="E354" s="5">
        <f>1</f>
        <v>1</v>
      </c>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2:32" ht="12.75" hidden="1" x14ac:dyDescent="0.2">
      <c r="B355" s="8">
        <f>Z$23</f>
        <v>41470</v>
      </c>
      <c r="C355" s="7" t="str">
        <f>$C$23</f>
        <v xml:space="preserve">Customer creative approval </v>
      </c>
      <c r="D355" s="6">
        <v>15</v>
      </c>
      <c r="E355" s="5">
        <f>1</f>
        <v>1</v>
      </c>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row>
    <row r="356" spans="2:32" ht="12.75" hidden="1" x14ac:dyDescent="0.2">
      <c r="B356" s="8">
        <f>Z$24</f>
        <v>41471</v>
      </c>
      <c r="C356" s="7" t="str">
        <f>$C$24</f>
        <v>Final Revisions</v>
      </c>
      <c r="D356" s="16">
        <v>-25</v>
      </c>
      <c r="E356" s="17">
        <f>1</f>
        <v>1</v>
      </c>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row>
    <row r="357" spans="2:32" ht="12.75" hidden="1" x14ac:dyDescent="0.2">
      <c r="B357" s="8">
        <f>Z$26</f>
        <v>41472</v>
      </c>
      <c r="C357" s="7" t="str">
        <f>$C$26</f>
        <v>Review production estimates</v>
      </c>
      <c r="D357" s="18">
        <v>-5</v>
      </c>
      <c r="E357" s="19">
        <f>1</f>
        <v>1</v>
      </c>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row>
    <row r="358" spans="2:32" ht="12.75" hidden="1" x14ac:dyDescent="0.2">
      <c r="B358" s="8">
        <f>Z$27</f>
        <v>41474</v>
      </c>
      <c r="C358" s="7" t="str">
        <f>$C$27</f>
        <v>Upload art files to printer FTP</v>
      </c>
      <c r="D358" s="18">
        <v>25</v>
      </c>
      <c r="E358" s="19">
        <f>1</f>
        <v>1</v>
      </c>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row>
    <row r="359" spans="2:32" ht="12.75" hidden="1" x14ac:dyDescent="0.2">
      <c r="B359" s="8">
        <f>Z$28</f>
        <v>41478</v>
      </c>
      <c r="C359" s="7" t="str">
        <f>$C$28</f>
        <v>Review proofs</v>
      </c>
      <c r="D359" s="18">
        <v>15</v>
      </c>
      <c r="E359" s="19">
        <f>1</f>
        <v>1</v>
      </c>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row>
    <row r="360" spans="2:32" ht="12.75" hidden="1" x14ac:dyDescent="0.2">
      <c r="B360" s="8">
        <f>Z$29</f>
        <v>41480</v>
      </c>
      <c r="C360" s="7" t="str">
        <f>$C$29</f>
        <v>Press check</v>
      </c>
      <c r="D360" s="18">
        <v>-15</v>
      </c>
      <c r="E360" s="19">
        <f>1</f>
        <v>1</v>
      </c>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row>
    <row r="361" spans="2:32" ht="12.75" hidden="1" x14ac:dyDescent="0.2">
      <c r="B361" s="8">
        <f>Z$32</f>
        <v>41487</v>
      </c>
      <c r="C361" s="7" t="str">
        <f>$C$32</f>
        <v>Delivery to Facility</v>
      </c>
      <c r="D361" s="18">
        <v>10</v>
      </c>
      <c r="E361" s="19">
        <f>1</f>
        <v>1</v>
      </c>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row>
    <row r="362" spans="2:32" ht="12.75" hidden="1" x14ac:dyDescent="0.2"/>
    <row r="363" spans="2:32" ht="19.5" hidden="1" customHeight="1" x14ac:dyDescent="0.2"/>
    <row r="365" spans="2:32" s="12" customFormat="1" ht="26.25" x14ac:dyDescent="0.2">
      <c r="B365" s="24" t="str">
        <f>AB7</f>
        <v>Enter Project Name Here. Enter Due Date in the Gray Box Below.</v>
      </c>
      <c r="C365" s="25"/>
    </row>
    <row r="366" spans="2:32" s="12" customFormat="1" ht="25.5" x14ac:dyDescent="0.2">
      <c r="B366" s="2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row>
    <row r="380" spans="1:32" ht="12.75" x14ac:dyDescent="0.2"/>
    <row r="381" spans="1:32" s="13" customFormat="1" ht="12.75" x14ac:dyDescent="0.2">
      <c r="A381" s="1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row>
    <row r="382" spans="1:32" ht="18" hidden="1" x14ac:dyDescent="0.25">
      <c r="B382" s="23" t="s">
        <v>52</v>
      </c>
      <c r="C382" s="12"/>
      <c r="D382" s="12"/>
    </row>
    <row r="383" spans="1:32" ht="12.75" hidden="1" x14ac:dyDescent="0.2">
      <c r="B383" s="12"/>
      <c r="C383" s="12"/>
      <c r="D383" s="12"/>
    </row>
    <row r="384" spans="1:32" ht="12.75" hidden="1" x14ac:dyDescent="0.2">
      <c r="B384" s="11" t="s">
        <v>48</v>
      </c>
      <c r="C384" s="11" t="s">
        <v>49</v>
      </c>
      <c r="D384" s="10" t="s">
        <v>50</v>
      </c>
      <c r="E384" s="4" t="s">
        <v>51</v>
      </c>
    </row>
    <row r="385" spans="2:32" ht="12.75" hidden="1" x14ac:dyDescent="0.2">
      <c r="B385" s="8">
        <f>AC$11</f>
        <v>41393</v>
      </c>
      <c r="C385" s="7" t="str">
        <f>$C$11</f>
        <v>Collect requirements</v>
      </c>
      <c r="D385" s="9">
        <v>25</v>
      </c>
      <c r="E385" s="4">
        <v>1</v>
      </c>
    </row>
    <row r="386" spans="2:32" ht="12.75" hidden="1" x14ac:dyDescent="0.2">
      <c r="B386" s="8">
        <f>AC$12</f>
        <v>41397</v>
      </c>
      <c r="C386" s="7" t="str">
        <f>$C$12</f>
        <v>Develop creative brief</v>
      </c>
      <c r="D386" s="6">
        <v>15</v>
      </c>
      <c r="E386" s="5">
        <f>1</f>
        <v>1</v>
      </c>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2:32" ht="12.75" hidden="1" x14ac:dyDescent="0.2">
      <c r="B387" s="8">
        <f>AC$13</f>
        <v>41400</v>
      </c>
      <c r="C387" s="7" t="str">
        <f>$C$13</f>
        <v>Internal approvals</v>
      </c>
      <c r="D387" s="6">
        <v>-25</v>
      </c>
      <c r="E387" s="5">
        <f>1</f>
        <v>1</v>
      </c>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2:32" ht="12.75" hidden="1" x14ac:dyDescent="0.2">
      <c r="B388" s="8">
        <f>AC$14</f>
        <v>41402</v>
      </c>
      <c r="C388" s="7" t="str">
        <f>$C$14</f>
        <v>Develop schedule</v>
      </c>
      <c r="D388" s="6">
        <v>-15</v>
      </c>
      <c r="E388" s="5">
        <f>1</f>
        <v>1</v>
      </c>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2:32" ht="12.75" hidden="1" x14ac:dyDescent="0.2">
      <c r="B389" s="8">
        <f>AC$15</f>
        <v>41404</v>
      </c>
      <c r="C389" s="7" t="str">
        <f>$C$15</f>
        <v>Get production estimates</v>
      </c>
      <c r="D389" s="6">
        <v>25</v>
      </c>
      <c r="E389" s="5">
        <f>1</f>
        <v>1</v>
      </c>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2:32" ht="12.75" hidden="1" x14ac:dyDescent="0.2">
      <c r="B390" s="8">
        <f>AC$16</f>
        <v>41409</v>
      </c>
      <c r="C390" s="7" t="str">
        <f>$C$16</f>
        <v>Client approvals</v>
      </c>
      <c r="D390" s="6">
        <v>15</v>
      </c>
      <c r="E390" s="5">
        <f>1</f>
        <v>1</v>
      </c>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2:32" ht="12.75" hidden="1" x14ac:dyDescent="0.2">
      <c r="B391" s="8">
        <f>AC$18</f>
        <v>41416</v>
      </c>
      <c r="C391" s="7" t="str">
        <f>$C$18</f>
        <v>Develop initial concept</v>
      </c>
      <c r="D391" s="6">
        <v>-15</v>
      </c>
      <c r="E391" s="5">
        <f>1</f>
        <v>1</v>
      </c>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2:32" ht="12.75" hidden="1" x14ac:dyDescent="0.2">
      <c r="B392" s="8">
        <f>AC$19</f>
        <v>41418</v>
      </c>
      <c r="C392" s="7" t="str">
        <f>$C$19</f>
        <v>Concept approval</v>
      </c>
      <c r="D392" s="6">
        <v>5</v>
      </c>
      <c r="E392" s="5">
        <f>1</f>
        <v>1</v>
      </c>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2:32" ht="12.75" hidden="1" x14ac:dyDescent="0.2">
      <c r="B393" s="8">
        <f>AC$20</f>
        <v>41425</v>
      </c>
      <c r="C393" s="7" t="str">
        <f>$C$20</f>
        <v>Develop creative</v>
      </c>
      <c r="D393" s="6">
        <v>-5</v>
      </c>
      <c r="E393" s="5">
        <f>1</f>
        <v>1</v>
      </c>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2:32" ht="12.75" hidden="1" x14ac:dyDescent="0.2">
      <c r="B394" s="8">
        <f>AC$21</f>
        <v>41429</v>
      </c>
      <c r="C394" s="7" t="str">
        <f>$C$21</f>
        <v>Internal creative review</v>
      </c>
      <c r="D394" s="6">
        <v>25</v>
      </c>
      <c r="E394" s="5">
        <f>1</f>
        <v>1</v>
      </c>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2:32" ht="12.75" hidden="1" x14ac:dyDescent="0.2">
      <c r="B395" s="8">
        <f>AC$22</f>
        <v>41432</v>
      </c>
      <c r="C395" s="7" t="str">
        <f>$C$22</f>
        <v>Creative changes</v>
      </c>
      <c r="D395" s="6">
        <v>-10</v>
      </c>
      <c r="E395" s="5">
        <f>1</f>
        <v>1</v>
      </c>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2:32" ht="12.75" hidden="1" x14ac:dyDescent="0.2">
      <c r="B396" s="8">
        <f>AC$23</f>
        <v>41435</v>
      </c>
      <c r="C396" s="7" t="str">
        <f>$C$23</f>
        <v xml:space="preserve">Customer creative approval </v>
      </c>
      <c r="D396" s="6">
        <v>15</v>
      </c>
      <c r="E396" s="5">
        <f>1</f>
        <v>1</v>
      </c>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row>
    <row r="397" spans="2:32" ht="12.75" hidden="1" x14ac:dyDescent="0.2">
      <c r="B397" s="8">
        <f>AC$24</f>
        <v>41436</v>
      </c>
      <c r="C397" s="7" t="str">
        <f>$C$24</f>
        <v>Final Revisions</v>
      </c>
      <c r="D397" s="16">
        <v>-25</v>
      </c>
      <c r="E397" s="17">
        <f>1</f>
        <v>1</v>
      </c>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row>
    <row r="398" spans="2:32" ht="12.75" hidden="1" x14ac:dyDescent="0.2">
      <c r="B398" s="8">
        <f>AC$26</f>
        <v>41437</v>
      </c>
      <c r="C398" s="7" t="str">
        <f>$C$26</f>
        <v>Review production estimates</v>
      </c>
      <c r="D398" s="18">
        <v>-5</v>
      </c>
      <c r="E398" s="19">
        <f>1</f>
        <v>1</v>
      </c>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row>
    <row r="399" spans="2:32" ht="12.75" hidden="1" x14ac:dyDescent="0.2">
      <c r="B399" s="8">
        <f>AC$27</f>
        <v>41439</v>
      </c>
      <c r="C399" s="7" t="str">
        <f>$C$27</f>
        <v>Upload art files to printer FTP</v>
      </c>
      <c r="D399" s="18">
        <v>25</v>
      </c>
      <c r="E399" s="19">
        <f>1</f>
        <v>1</v>
      </c>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row>
    <row r="400" spans="2:32" ht="12.75" hidden="1" x14ac:dyDescent="0.2">
      <c r="B400" s="8">
        <f>AC$28</f>
        <v>41444</v>
      </c>
      <c r="C400" s="7" t="str">
        <f>$C$28</f>
        <v>Review proofs</v>
      </c>
      <c r="D400" s="18">
        <v>15</v>
      </c>
      <c r="E400" s="19">
        <f>1</f>
        <v>1</v>
      </c>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row>
    <row r="401" spans="2:32" ht="12.75" hidden="1" x14ac:dyDescent="0.2">
      <c r="B401" s="8">
        <f>AC$29</f>
        <v>41446</v>
      </c>
      <c r="C401" s="7" t="str">
        <f>$C$29</f>
        <v>Press check</v>
      </c>
      <c r="D401" s="18">
        <v>-15</v>
      </c>
      <c r="E401" s="19">
        <f>1</f>
        <v>1</v>
      </c>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row>
    <row r="402" spans="2:32" ht="12.75" hidden="1" x14ac:dyDescent="0.2">
      <c r="B402" s="8">
        <f>AC$32</f>
        <v>41456</v>
      </c>
      <c r="C402" s="7" t="str">
        <f>$C$32</f>
        <v>Delivery to Facility</v>
      </c>
      <c r="D402" s="18">
        <v>10</v>
      </c>
      <c r="E402" s="19">
        <f>1</f>
        <v>1</v>
      </c>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row>
    <row r="403" spans="2:32" ht="12.75" hidden="1" x14ac:dyDescent="0.2"/>
    <row r="404" spans="2:32" ht="19.5" hidden="1" customHeight="1" x14ac:dyDescent="0.2"/>
    <row r="406" spans="2:32" s="12" customFormat="1" ht="26.25" x14ac:dyDescent="0.2">
      <c r="B406" s="24" t="str">
        <f>AE7</f>
        <v>Enter Project Name Here. Enter Due Date in the Gray Box Below.</v>
      </c>
      <c r="C406" s="25"/>
    </row>
    <row r="407" spans="2:32" s="12" customFormat="1" ht="25.5" x14ac:dyDescent="0.2">
      <c r="B407" s="21"/>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row>
    <row r="421" spans="1:32" ht="12.75" x14ac:dyDescent="0.2"/>
    <row r="422" spans="1:32" s="13" customFormat="1" ht="12.75" x14ac:dyDescent="0.2">
      <c r="A422" s="1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row>
    <row r="423" spans="1:32" ht="18" hidden="1" x14ac:dyDescent="0.25">
      <c r="B423" s="23" t="s">
        <v>52</v>
      </c>
      <c r="C423" s="12"/>
      <c r="D423" s="12"/>
    </row>
    <row r="424" spans="1:32" ht="12.75" hidden="1" x14ac:dyDescent="0.2">
      <c r="B424" s="12"/>
      <c r="C424" s="12"/>
      <c r="D424" s="12"/>
    </row>
    <row r="425" spans="1:32" ht="12.75" hidden="1" x14ac:dyDescent="0.2">
      <c r="B425" s="11" t="s">
        <v>48</v>
      </c>
      <c r="C425" s="11" t="s">
        <v>49</v>
      </c>
      <c r="D425" s="10" t="s">
        <v>50</v>
      </c>
      <c r="E425" s="4" t="s">
        <v>51</v>
      </c>
    </row>
    <row r="426" spans="1:32" ht="12.75" hidden="1" x14ac:dyDescent="0.2">
      <c r="B426" s="8">
        <f>AF$11</f>
        <v>41519</v>
      </c>
      <c r="C426" s="7" t="str">
        <f>$C$11</f>
        <v>Collect requirements</v>
      </c>
      <c r="D426" s="9">
        <v>25</v>
      </c>
      <c r="E426" s="4">
        <v>1</v>
      </c>
    </row>
    <row r="427" spans="1:32" ht="12.75" hidden="1" x14ac:dyDescent="0.2">
      <c r="B427" s="8">
        <f>AF$12</f>
        <v>41523</v>
      </c>
      <c r="C427" s="7" t="str">
        <f>$C$12</f>
        <v>Develop creative brief</v>
      </c>
      <c r="D427" s="6">
        <v>15</v>
      </c>
      <c r="E427" s="5">
        <f>1</f>
        <v>1</v>
      </c>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ht="12.75" hidden="1" x14ac:dyDescent="0.2">
      <c r="B428" s="8">
        <f>AF$13</f>
        <v>41526</v>
      </c>
      <c r="C428" s="7" t="str">
        <f>$C$13</f>
        <v>Internal approvals</v>
      </c>
      <c r="D428" s="6">
        <v>-25</v>
      </c>
      <c r="E428" s="5">
        <f>1</f>
        <v>1</v>
      </c>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ht="12.75" hidden="1" x14ac:dyDescent="0.2">
      <c r="B429" s="8">
        <f>AF$14</f>
        <v>41528</v>
      </c>
      <c r="C429" s="7" t="str">
        <f>$C$14</f>
        <v>Develop schedule</v>
      </c>
      <c r="D429" s="6">
        <v>-15</v>
      </c>
      <c r="E429" s="5">
        <f>1</f>
        <v>1</v>
      </c>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ht="12.75" hidden="1" x14ac:dyDescent="0.2">
      <c r="B430" s="8">
        <f>AF$15</f>
        <v>41530</v>
      </c>
      <c r="C430" s="7" t="str">
        <f>$C$15</f>
        <v>Get production estimates</v>
      </c>
      <c r="D430" s="6">
        <v>25</v>
      </c>
      <c r="E430" s="5">
        <f>1</f>
        <v>1</v>
      </c>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ht="12.75" hidden="1" x14ac:dyDescent="0.2">
      <c r="B431" s="8">
        <f>AF$16</f>
        <v>41535</v>
      </c>
      <c r="C431" s="7" t="str">
        <f>$C$16</f>
        <v>Client approvals</v>
      </c>
      <c r="D431" s="6">
        <v>15</v>
      </c>
      <c r="E431" s="5">
        <f>1</f>
        <v>1</v>
      </c>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ht="12.75" hidden="1" x14ac:dyDescent="0.2">
      <c r="B432" s="8">
        <f>AF$18</f>
        <v>41542</v>
      </c>
      <c r="C432" s="7" t="str">
        <f>$C$18</f>
        <v>Develop initial concept</v>
      </c>
      <c r="D432" s="6">
        <v>-15</v>
      </c>
      <c r="E432" s="5">
        <f>1</f>
        <v>1</v>
      </c>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2:32" ht="12.75" hidden="1" x14ac:dyDescent="0.2">
      <c r="B433" s="8">
        <f>AF$19</f>
        <v>41544</v>
      </c>
      <c r="C433" s="7" t="str">
        <f>$C$19</f>
        <v>Concept approval</v>
      </c>
      <c r="D433" s="6">
        <v>5</v>
      </c>
      <c r="E433" s="5">
        <f>1</f>
        <v>1</v>
      </c>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2:32" ht="12.75" hidden="1" x14ac:dyDescent="0.2">
      <c r="B434" s="8">
        <f>AF$20</f>
        <v>41551</v>
      </c>
      <c r="C434" s="7" t="str">
        <f>$C$20</f>
        <v>Develop creative</v>
      </c>
      <c r="D434" s="6">
        <v>-5</v>
      </c>
      <c r="E434" s="5">
        <f>1</f>
        <v>1</v>
      </c>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2:32" ht="12.75" hidden="1" x14ac:dyDescent="0.2">
      <c r="B435" s="8">
        <f>AF$21</f>
        <v>41555</v>
      </c>
      <c r="C435" s="7" t="str">
        <f>$C$21</f>
        <v>Internal creative review</v>
      </c>
      <c r="D435" s="6">
        <v>25</v>
      </c>
      <c r="E435" s="5">
        <f>1</f>
        <v>1</v>
      </c>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2:32" ht="12.75" hidden="1" x14ac:dyDescent="0.2">
      <c r="B436" s="8">
        <f>AF$22</f>
        <v>41558</v>
      </c>
      <c r="C436" s="7" t="str">
        <f>$C$22</f>
        <v>Creative changes</v>
      </c>
      <c r="D436" s="6">
        <v>-10</v>
      </c>
      <c r="E436" s="5">
        <f>1</f>
        <v>1</v>
      </c>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2:32" ht="12.75" hidden="1" x14ac:dyDescent="0.2">
      <c r="B437" s="8">
        <f>AF$23</f>
        <v>41561</v>
      </c>
      <c r="C437" s="7" t="str">
        <f>$C$23</f>
        <v xml:space="preserve">Customer creative approval </v>
      </c>
      <c r="D437" s="6">
        <v>15</v>
      </c>
      <c r="E437" s="5">
        <f>1</f>
        <v>1</v>
      </c>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row>
    <row r="438" spans="2:32" ht="12.75" hidden="1" x14ac:dyDescent="0.2">
      <c r="B438" s="8">
        <f>AF$24</f>
        <v>41562</v>
      </c>
      <c r="C438" s="7" t="str">
        <f>$C$24</f>
        <v>Final Revisions</v>
      </c>
      <c r="D438" s="16">
        <v>-25</v>
      </c>
      <c r="E438" s="17">
        <f>1</f>
        <v>1</v>
      </c>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row>
    <row r="439" spans="2:32" ht="12.75" hidden="1" x14ac:dyDescent="0.2">
      <c r="B439" s="8">
        <f>AF$26</f>
        <v>41563</v>
      </c>
      <c r="C439" s="7" t="str">
        <f>$C$26</f>
        <v>Review production estimates</v>
      </c>
      <c r="D439" s="18">
        <v>-5</v>
      </c>
      <c r="E439" s="19">
        <f>1</f>
        <v>1</v>
      </c>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row>
    <row r="440" spans="2:32" ht="12.75" hidden="1" x14ac:dyDescent="0.2">
      <c r="B440" s="8">
        <f>AF$27</f>
        <v>41565</v>
      </c>
      <c r="C440" s="7" t="str">
        <f>$C$27</f>
        <v>Upload art files to printer FTP</v>
      </c>
      <c r="D440" s="18">
        <v>25</v>
      </c>
      <c r="E440" s="19">
        <f>1</f>
        <v>1</v>
      </c>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row>
    <row r="441" spans="2:32" ht="12.75" hidden="1" x14ac:dyDescent="0.2">
      <c r="B441" s="8">
        <f>AF$28</f>
        <v>41570</v>
      </c>
      <c r="C441" s="7" t="str">
        <f>$C$28</f>
        <v>Review proofs</v>
      </c>
      <c r="D441" s="18">
        <v>15</v>
      </c>
      <c r="E441" s="19">
        <f>1</f>
        <v>1</v>
      </c>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row>
    <row r="442" spans="2:32" ht="12.75" hidden="1" x14ac:dyDescent="0.2">
      <c r="B442" s="8">
        <f>AF$29</f>
        <v>41572</v>
      </c>
      <c r="C442" s="7" t="str">
        <f>$C$29</f>
        <v>Press check</v>
      </c>
      <c r="D442" s="18">
        <v>-15</v>
      </c>
      <c r="E442" s="19">
        <f>1</f>
        <v>1</v>
      </c>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row>
    <row r="443" spans="2:32" ht="12.75" hidden="1" x14ac:dyDescent="0.2">
      <c r="B443" s="8">
        <f>AF$32</f>
        <v>41579</v>
      </c>
      <c r="C443" s="7" t="str">
        <f>$C$32</f>
        <v>Delivery to Facility</v>
      </c>
      <c r="D443" s="18">
        <v>10</v>
      </c>
      <c r="E443" s="19">
        <f>1</f>
        <v>1</v>
      </c>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row>
    <row r="444" spans="2:32" ht="12.75" hidden="1" x14ac:dyDescent="0.2"/>
    <row r="446" spans="2:32" ht="12.75" x14ac:dyDescent="0.2">
      <c r="B446" s="26" t="s">
        <v>60</v>
      </c>
      <c r="C446" s="27"/>
      <c r="D446" s="41"/>
      <c r="E446" s="12"/>
      <c r="W446" s="42"/>
      <c r="Z446" s="42"/>
      <c r="AC446" s="42"/>
      <c r="AF446" s="42" t="s">
        <v>61</v>
      </c>
    </row>
  </sheetData>
  <sheetProtection password="E568" sheet="1" objects="1" scenarios="1" selectLockedCells="1"/>
  <mergeCells count="20">
    <mergeCell ref="P7:Q7"/>
    <mergeCell ref="B2:E5"/>
    <mergeCell ref="D7:E7"/>
    <mergeCell ref="G7:H7"/>
    <mergeCell ref="J7:K7"/>
    <mergeCell ref="M7:N7"/>
    <mergeCell ref="G8:H8"/>
    <mergeCell ref="J8:K8"/>
    <mergeCell ref="M8:N8"/>
    <mergeCell ref="P8:Q8"/>
    <mergeCell ref="S8:T8"/>
    <mergeCell ref="V8:W8"/>
    <mergeCell ref="Y8:Z8"/>
    <mergeCell ref="AB8:AC8"/>
    <mergeCell ref="AE8:AF8"/>
    <mergeCell ref="S7:T7"/>
    <mergeCell ref="V7:W7"/>
    <mergeCell ref="Y7:Z7"/>
    <mergeCell ref="AB7:AC7"/>
    <mergeCell ref="AE7:AF7"/>
  </mergeCells>
  <dataValidations count="1">
    <dataValidation type="date" operator="greaterThan" allowBlank="1" showInputMessage="1" showErrorMessage="1" sqref="AD8:AE8 I8:J8 L8:M8 O8:P8 R8:S8 U8:V8 X8:Y8 AA8:AB8 E8:G8" xr:uid="{00000000-0002-0000-02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2:AI416"/>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66</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64">
        <v>5</v>
      </c>
      <c r="E11" s="76">
        <f>IF((WEEKDAY(E12-D12)=7),SUM(SUM(E12-D12)-1),IF((WEEKDAY(E12-D12)=1),SUM(SUM(E12-D12)-2),SUM(E12-D12)))</f>
        <v>41481</v>
      </c>
      <c r="F11" s="69"/>
      <c r="G11" s="64">
        <v>5</v>
      </c>
      <c r="H11" s="76">
        <f>IF((WEEKDAY(H12-G12)=7),SUM(SUM(H12-G12)-1),IF((WEEKDAY(H12-G12)=1),SUM(SUM(H12-G12)-2),SUM(H12-G12)))</f>
        <v>41453</v>
      </c>
      <c r="I11" s="69"/>
      <c r="J11" s="64">
        <v>5</v>
      </c>
      <c r="K11" s="76">
        <f>IF((WEEKDAY(K12-J12)=7),SUM(SUM(K12-J12)-1),IF((WEEKDAY(K12-J12)=1),SUM(SUM(K12-J12)-2),SUM(K12-J12)))</f>
        <v>41537</v>
      </c>
      <c r="L11" s="69"/>
      <c r="M11" s="64">
        <v>5</v>
      </c>
      <c r="N11" s="76">
        <f>IF((WEEKDAY(N12-M12)=7),SUM(SUM(N12-M12)-1),IF((WEEKDAY(N12-M12)=1),SUM(SUM(N12-M12)-2),SUM(N12-M12)))</f>
        <v>41544</v>
      </c>
      <c r="O11" s="69"/>
      <c r="P11" s="64">
        <v>5</v>
      </c>
      <c r="Q11" s="76">
        <f>IF((WEEKDAY(Q12-P12)=7),SUM(SUM(Q12-P12)-1),IF((WEEKDAY(Q12-P12)=1),SUM(SUM(Q12-P12)-2),SUM(Q12-P12)))</f>
        <v>41278</v>
      </c>
      <c r="R11" s="69"/>
      <c r="S11" s="64">
        <v>5</v>
      </c>
      <c r="T11" s="76">
        <f>IF((WEEKDAY(T12-S12)=7),SUM(SUM(T12-S12)-1),IF((WEEKDAY(T12-S12)=1),SUM(SUM(T12-S12)-2),SUM(T12-S12)))</f>
        <v>41481</v>
      </c>
      <c r="U11" s="69"/>
      <c r="V11" s="64">
        <v>5</v>
      </c>
      <c r="W11" s="76">
        <f>IF((WEEKDAY(W12-V12)=7),SUM(SUM(W12-V12)-1),IF((WEEKDAY(W12-V12)=1),SUM(SUM(W12-V12)-2),SUM(W12-V12)))</f>
        <v>41362</v>
      </c>
      <c r="X11" s="69"/>
      <c r="Y11" s="64">
        <v>5</v>
      </c>
      <c r="Z11" s="76">
        <f>IF((WEEKDAY(Z12-Y12)=7),SUM(SUM(Z12-Y12)-1),IF((WEEKDAY(Z12-Y12)=1),SUM(SUM(Z12-Y12)-2),SUM(Z12-Y12)))</f>
        <v>41425</v>
      </c>
      <c r="AA11" s="69"/>
      <c r="AB11" s="64">
        <v>5</v>
      </c>
      <c r="AC11" s="76">
        <f>IF((WEEKDAY(AC12-AB12)=7),SUM(SUM(AC12-AB12)-1),IF((WEEKDAY(AC12-AB12)=1),SUM(SUM(AC12-AB12)-2),SUM(AC12-AB12)))</f>
        <v>41390</v>
      </c>
      <c r="AD11" s="69"/>
      <c r="AE11" s="64">
        <v>5</v>
      </c>
      <c r="AF11" s="76">
        <f>IF((WEEKDAY(AF12-AE12)=7),SUM(SUM(AF12-AE12)-1),IF((WEEKDAY(AF12-AE12)=1),SUM(SUM(AF12-AE12)-2),SUM(AF12-AE12)))</f>
        <v>41516</v>
      </c>
    </row>
    <row r="12" spans="2:35" ht="19.5" customHeight="1" x14ac:dyDescent="0.25">
      <c r="B12" s="50"/>
      <c r="C12" s="32" t="s">
        <v>70</v>
      </c>
      <c r="D12" s="64">
        <v>5</v>
      </c>
      <c r="E12" s="76">
        <f>IF((WEEKDAY(E13-D13)=7),SUM(SUM(E13-D13)-1),IF((WEEKDAY(E13-D13)=1),SUM(SUM(E13-D13)-2),SUM(E13-D13)))</f>
        <v>41488</v>
      </c>
      <c r="F12" s="69"/>
      <c r="G12" s="64">
        <v>5</v>
      </c>
      <c r="H12" s="76">
        <f>IF((WEEKDAY(H13-G13)=7),SUM(SUM(H13-G13)-1),IF((WEEKDAY(H13-G13)=1),SUM(SUM(H13-G13)-2),SUM(H13-G13)))</f>
        <v>41460</v>
      </c>
      <c r="I12" s="69"/>
      <c r="J12" s="64">
        <v>5</v>
      </c>
      <c r="K12" s="76">
        <f>IF((WEEKDAY(K13-J13)=7),SUM(SUM(K13-J13)-1),IF((WEEKDAY(K13-J13)=1),SUM(SUM(K13-J13)-2),SUM(K13-J13)))</f>
        <v>41544</v>
      </c>
      <c r="L12" s="69"/>
      <c r="M12" s="64">
        <v>5</v>
      </c>
      <c r="N12" s="76">
        <f>IF((WEEKDAY(N13-M13)=7),SUM(SUM(N13-M13)-1),IF((WEEKDAY(N13-M13)=1),SUM(SUM(N13-M13)-2),SUM(N13-M13)))</f>
        <v>41551</v>
      </c>
      <c r="O12" s="69"/>
      <c r="P12" s="64">
        <v>5</v>
      </c>
      <c r="Q12" s="76">
        <f>IF((WEEKDAY(Q13-P13)=7),SUM(SUM(Q13-P13)-1),IF((WEEKDAY(Q13-P13)=1),SUM(SUM(Q13-P13)-2),SUM(Q13-P13)))</f>
        <v>41285</v>
      </c>
      <c r="R12" s="69"/>
      <c r="S12" s="64">
        <v>5</v>
      </c>
      <c r="T12" s="76">
        <f>IF((WEEKDAY(T13-S13)=7),SUM(SUM(T13-S13)-1),IF((WEEKDAY(T13-S13)=1),SUM(SUM(T13-S13)-2),SUM(T13-S13)))</f>
        <v>41488</v>
      </c>
      <c r="U12" s="69"/>
      <c r="V12" s="64">
        <v>5</v>
      </c>
      <c r="W12" s="76">
        <f>IF((WEEKDAY(W13-V13)=7),SUM(SUM(W13-V13)-1),IF((WEEKDAY(W13-V13)=1),SUM(SUM(W13-V13)-2),SUM(W13-V13)))</f>
        <v>41369</v>
      </c>
      <c r="X12" s="69"/>
      <c r="Y12" s="64">
        <v>5</v>
      </c>
      <c r="Z12" s="76">
        <f>IF((WEEKDAY(Z13-Y13)=7),SUM(SUM(Z13-Y13)-1),IF((WEEKDAY(Z13-Y13)=1),SUM(SUM(Z13-Y13)-2),SUM(Z13-Y13)))</f>
        <v>41432</v>
      </c>
      <c r="AA12" s="69"/>
      <c r="AB12" s="64">
        <v>5</v>
      </c>
      <c r="AC12" s="76">
        <f>IF((WEEKDAY(AC13-AB13)=7),SUM(SUM(AC13-AB13)-1),IF((WEEKDAY(AC13-AB13)=1),SUM(SUM(AC13-AB13)-2),SUM(AC13-AB13)))</f>
        <v>41397</v>
      </c>
      <c r="AD12" s="69"/>
      <c r="AE12" s="64">
        <v>5</v>
      </c>
      <c r="AF12" s="76">
        <f>IF((WEEKDAY(AF13-AE13)=7),SUM(SUM(AF13-AE13)-1),IF((WEEKDAY(AF13-AE13)=1),SUM(SUM(AF13-AE13)-2),SUM(AF13-AE13)))</f>
        <v>41523</v>
      </c>
    </row>
    <row r="13" spans="2:35" ht="19.5" customHeight="1" x14ac:dyDescent="0.25">
      <c r="B13" s="50"/>
      <c r="C13" s="32" t="s">
        <v>71</v>
      </c>
      <c r="D13" s="64">
        <v>2</v>
      </c>
      <c r="E13" s="76">
        <f>IF((WEEKDAY(E14-D14)=7),SUM(SUM(E14-D14)-1),IF((WEEKDAY(E14-D14)=1),SUM(SUM(E14-D14)-2),SUM(E14-D14)))</f>
        <v>41491</v>
      </c>
      <c r="F13" s="69"/>
      <c r="G13" s="64">
        <v>2</v>
      </c>
      <c r="H13" s="76">
        <f>IF((WEEKDAY(H14-G14)=7),SUM(SUM(H14-G14)-1),IF((WEEKDAY(H14-G14)=1),SUM(SUM(H14-G14)-2),SUM(H14-G14)))</f>
        <v>41463</v>
      </c>
      <c r="I13" s="69"/>
      <c r="J13" s="64">
        <v>2</v>
      </c>
      <c r="K13" s="76">
        <f>IF((WEEKDAY(K14-J14)=7),SUM(SUM(K14-J14)-1),IF((WEEKDAY(K14-J14)=1),SUM(SUM(K14-J14)-2),SUM(K14-J14)))</f>
        <v>41547</v>
      </c>
      <c r="L13" s="69"/>
      <c r="M13" s="64">
        <v>2</v>
      </c>
      <c r="N13" s="76">
        <f>IF((WEEKDAY(N14-M14)=7),SUM(SUM(N14-M14)-1),IF((WEEKDAY(N14-M14)=1),SUM(SUM(N14-M14)-2),SUM(N14-M14)))</f>
        <v>41554</v>
      </c>
      <c r="O13" s="69"/>
      <c r="P13" s="64">
        <v>2</v>
      </c>
      <c r="Q13" s="76">
        <f>IF((WEEKDAY(Q14-P14)=7),SUM(SUM(Q14-P14)-1),IF((WEEKDAY(Q14-P14)=1),SUM(SUM(Q14-P14)-2),SUM(Q14-P14)))</f>
        <v>41288</v>
      </c>
      <c r="R13" s="69"/>
      <c r="S13" s="64">
        <v>2</v>
      </c>
      <c r="T13" s="76">
        <f>IF((WEEKDAY(T14-S14)=7),SUM(SUM(T14-S14)-1),IF((WEEKDAY(T14-S14)=1),SUM(SUM(T14-S14)-2),SUM(T14-S14)))</f>
        <v>41491</v>
      </c>
      <c r="U13" s="69"/>
      <c r="V13" s="64">
        <v>2</v>
      </c>
      <c r="W13" s="76">
        <f>IF((WEEKDAY(W14-V14)=7),SUM(SUM(W14-V14)-1),IF((WEEKDAY(W14-V14)=1),SUM(SUM(W14-V14)-2),SUM(W14-V14)))</f>
        <v>41372</v>
      </c>
      <c r="X13" s="69"/>
      <c r="Y13" s="64">
        <v>2</v>
      </c>
      <c r="Z13" s="76">
        <f>IF((WEEKDAY(Z14-Y14)=7),SUM(SUM(Z14-Y14)-1),IF((WEEKDAY(Z14-Y14)=1),SUM(SUM(Z14-Y14)-2),SUM(Z14-Y14)))</f>
        <v>41435</v>
      </c>
      <c r="AA13" s="69"/>
      <c r="AB13" s="64">
        <v>2</v>
      </c>
      <c r="AC13" s="76">
        <f>IF((WEEKDAY(AC14-AB14)=7),SUM(SUM(AC14-AB14)-1),IF((WEEKDAY(AC14-AB14)=1),SUM(SUM(AC14-AB14)-2),SUM(AC14-AB14)))</f>
        <v>41400</v>
      </c>
      <c r="AD13" s="69"/>
      <c r="AE13" s="64">
        <v>2</v>
      </c>
      <c r="AF13" s="76">
        <f>IF((WEEKDAY(AF14-AE14)=7),SUM(SUM(AF14-AE14)-1),IF((WEEKDAY(AF14-AE14)=1),SUM(SUM(AF14-AE14)-2),SUM(AF14-AE14)))</f>
        <v>41526</v>
      </c>
    </row>
    <row r="14" spans="2:35" ht="19.5" customHeight="1" x14ac:dyDescent="0.25">
      <c r="B14" s="50"/>
      <c r="C14" s="32" t="s">
        <v>72</v>
      </c>
      <c r="D14" s="64">
        <v>2</v>
      </c>
      <c r="E14" s="76">
        <f>IF((WEEKDAY(E15-D15)=7),SUM(SUM(E15-D15)-1),IF((WEEKDAY(E15-D15)=1),SUM(SUM(E15-D15)-2),SUM(E15-D15)))</f>
        <v>41493</v>
      </c>
      <c r="F14" s="69"/>
      <c r="G14" s="64">
        <v>2</v>
      </c>
      <c r="H14" s="76">
        <f>IF((WEEKDAY(H15-G15)=7),SUM(SUM(H15-G15)-1),IF((WEEKDAY(H15-G15)=1),SUM(SUM(H15-G15)-2),SUM(H15-G15)))</f>
        <v>41465</v>
      </c>
      <c r="I14" s="69"/>
      <c r="J14" s="64">
        <v>2</v>
      </c>
      <c r="K14" s="76">
        <f>IF((WEEKDAY(K15-J15)=7),SUM(SUM(K15-J15)-1),IF((WEEKDAY(K15-J15)=1),SUM(SUM(K15-J15)-2),SUM(K15-J15)))</f>
        <v>41549</v>
      </c>
      <c r="L14" s="69"/>
      <c r="M14" s="64">
        <v>2</v>
      </c>
      <c r="N14" s="76">
        <f>IF((WEEKDAY(N15-M15)=7),SUM(SUM(N15-M15)-1),IF((WEEKDAY(N15-M15)=1),SUM(SUM(N15-M15)-2),SUM(N15-M15)))</f>
        <v>41556</v>
      </c>
      <c r="O14" s="69"/>
      <c r="P14" s="64">
        <v>2</v>
      </c>
      <c r="Q14" s="76">
        <f>IF((WEEKDAY(Q15-P15)=7),SUM(SUM(Q15-P15)-1),IF((WEEKDAY(Q15-P15)=1),SUM(SUM(Q15-P15)-2),SUM(Q15-P15)))</f>
        <v>41290</v>
      </c>
      <c r="R14" s="69"/>
      <c r="S14" s="64">
        <v>2</v>
      </c>
      <c r="T14" s="76">
        <f>IF((WEEKDAY(T15-S15)=7),SUM(SUM(T15-S15)-1),IF((WEEKDAY(T15-S15)=1),SUM(SUM(T15-S15)-2),SUM(T15-S15)))</f>
        <v>41493</v>
      </c>
      <c r="U14" s="69"/>
      <c r="V14" s="64">
        <v>2</v>
      </c>
      <c r="W14" s="76">
        <f>IF((WEEKDAY(W15-V15)=7),SUM(SUM(W15-V15)-1),IF((WEEKDAY(W15-V15)=1),SUM(SUM(W15-V15)-2),SUM(W15-V15)))</f>
        <v>41374</v>
      </c>
      <c r="X14" s="69"/>
      <c r="Y14" s="64">
        <v>2</v>
      </c>
      <c r="Z14" s="76">
        <f>IF((WEEKDAY(Z15-Y15)=7),SUM(SUM(Z15-Y15)-1),IF((WEEKDAY(Z15-Y15)=1),SUM(SUM(Z15-Y15)-2),SUM(Z15-Y15)))</f>
        <v>41437</v>
      </c>
      <c r="AA14" s="69"/>
      <c r="AB14" s="64">
        <v>2</v>
      </c>
      <c r="AC14" s="76">
        <f>IF((WEEKDAY(AC15-AB15)=7),SUM(SUM(AC15-AB15)-1),IF((WEEKDAY(AC15-AB15)=1),SUM(SUM(AC15-AB15)-2),SUM(AC15-AB15)))</f>
        <v>41402</v>
      </c>
      <c r="AD14" s="69"/>
      <c r="AE14" s="64">
        <v>2</v>
      </c>
      <c r="AF14" s="76">
        <f>IF((WEEKDAY(AF15-AE15)=7),SUM(SUM(AF15-AE15)-1),IF((WEEKDAY(AF15-AE15)=1),SUM(SUM(AF15-AE15)-2),SUM(AF15-AE15)))</f>
        <v>41528</v>
      </c>
    </row>
    <row r="15" spans="2:35" ht="19.5" customHeight="1" x14ac:dyDescent="0.25">
      <c r="B15" s="50"/>
      <c r="C15" s="32" t="s">
        <v>73</v>
      </c>
      <c r="D15" s="64">
        <v>2</v>
      </c>
      <c r="E15" s="76">
        <f>IF((WEEKDAY(E16-D16)=7),SUM(SUM(E16-D16)-1),IF((WEEKDAY(E16-D16)=1),SUM(SUM(E16-D16)-2),SUM(E16-D16)))</f>
        <v>41495</v>
      </c>
      <c r="F15" s="69"/>
      <c r="G15" s="64">
        <v>2</v>
      </c>
      <c r="H15" s="76">
        <f>IF((WEEKDAY(H16-G16)=7),SUM(SUM(H16-G16)-1),IF((WEEKDAY(H16-G16)=1),SUM(SUM(H16-G16)-2),SUM(H16-G16)))</f>
        <v>41467</v>
      </c>
      <c r="I15" s="69"/>
      <c r="J15" s="64">
        <v>2</v>
      </c>
      <c r="K15" s="76">
        <f>IF((WEEKDAY(K16-J16)=7),SUM(SUM(K16-J16)-1),IF((WEEKDAY(K16-J16)=1),SUM(SUM(K16-J16)-2),SUM(K16-J16)))</f>
        <v>41551</v>
      </c>
      <c r="L15" s="69"/>
      <c r="M15" s="64">
        <v>2</v>
      </c>
      <c r="N15" s="76">
        <f>IF((WEEKDAY(N16-M16)=7),SUM(SUM(N16-M16)-1),IF((WEEKDAY(N16-M16)=1),SUM(SUM(N16-M16)-2),SUM(N16-M16)))</f>
        <v>41558</v>
      </c>
      <c r="O15" s="69"/>
      <c r="P15" s="64">
        <v>2</v>
      </c>
      <c r="Q15" s="76">
        <f>IF((WEEKDAY(Q16-P16)=7),SUM(SUM(Q16-P16)-1),IF((WEEKDAY(Q16-P16)=1),SUM(SUM(Q16-P16)-2),SUM(Q16-P16)))</f>
        <v>41292</v>
      </c>
      <c r="R15" s="69"/>
      <c r="S15" s="64">
        <v>2</v>
      </c>
      <c r="T15" s="76">
        <f>IF((WEEKDAY(T16-S16)=7),SUM(SUM(T16-S16)-1),IF((WEEKDAY(T16-S16)=1),SUM(SUM(T16-S16)-2),SUM(T16-S16)))</f>
        <v>41495</v>
      </c>
      <c r="U15" s="69"/>
      <c r="V15" s="64">
        <v>2</v>
      </c>
      <c r="W15" s="76">
        <f>IF((WEEKDAY(W16-V16)=7),SUM(SUM(W16-V16)-1),IF((WEEKDAY(W16-V16)=1),SUM(SUM(W16-V16)-2),SUM(W16-V16)))</f>
        <v>41376</v>
      </c>
      <c r="X15" s="69"/>
      <c r="Y15" s="64">
        <v>2</v>
      </c>
      <c r="Z15" s="76">
        <f>IF((WEEKDAY(Z16-Y16)=7),SUM(SUM(Z16-Y16)-1),IF((WEEKDAY(Z16-Y16)=1),SUM(SUM(Z16-Y16)-2),SUM(Z16-Y16)))</f>
        <v>41439</v>
      </c>
      <c r="AA15" s="69"/>
      <c r="AB15" s="64">
        <v>2</v>
      </c>
      <c r="AC15" s="76">
        <f>IF((WEEKDAY(AC16-AB16)=7),SUM(SUM(AC16-AB16)-1),IF((WEEKDAY(AC16-AB16)=1),SUM(SUM(AC16-AB16)-2),SUM(AC16-AB16)))</f>
        <v>41404</v>
      </c>
      <c r="AD15" s="69"/>
      <c r="AE15" s="64">
        <v>2</v>
      </c>
      <c r="AF15" s="76">
        <f>IF((WEEKDAY(AF16-AE16)=7),SUM(SUM(AF16-AE16)-1),IF((WEEKDAY(AF16-AE16)=1),SUM(SUM(AF16-AE16)-2),SUM(AF16-AE16)))</f>
        <v>41530</v>
      </c>
    </row>
    <row r="16" spans="2:35" ht="19.5" customHeight="1" x14ac:dyDescent="0.25">
      <c r="B16" s="50"/>
      <c r="C16" s="32" t="s">
        <v>74</v>
      </c>
      <c r="D16" s="64">
        <v>3</v>
      </c>
      <c r="E16" s="76">
        <f>IF((WEEKDAY(E18-D18)=7),SUM(SUM(E18-D18)-1),IF((WEEKDAY(E18-D18)=1),SUM(SUM(E18-D18)-2),SUM(E18-D18)))</f>
        <v>41500</v>
      </c>
      <c r="F16" s="69"/>
      <c r="G16" s="64">
        <v>3</v>
      </c>
      <c r="H16" s="76">
        <f>IF((WEEKDAY(H18-G18)=7),SUM(SUM(H18-G18)-1),IF((WEEKDAY(H18-G18)=1),SUM(SUM(H18-G18)-2),SUM(H18-G18)))</f>
        <v>41472</v>
      </c>
      <c r="I16" s="69"/>
      <c r="J16" s="64">
        <v>3</v>
      </c>
      <c r="K16" s="76">
        <f>IF((WEEKDAY(K18-J18)=7),SUM(SUM(K18-J18)-1),IF((WEEKDAY(K18-J18)=1),SUM(SUM(K18-J18)-2),SUM(K18-J18)))</f>
        <v>41556</v>
      </c>
      <c r="L16" s="69"/>
      <c r="M16" s="64">
        <v>3</v>
      </c>
      <c r="N16" s="76">
        <f>IF((WEEKDAY(N18-M18)=7),SUM(SUM(N18-M18)-1),IF((WEEKDAY(N18-M18)=1),SUM(SUM(N18-M18)-2),SUM(N18-M18)))</f>
        <v>41563</v>
      </c>
      <c r="O16" s="69"/>
      <c r="P16" s="64">
        <v>3</v>
      </c>
      <c r="Q16" s="76">
        <f>IF((WEEKDAY(Q18-P18)=7),SUM(SUM(Q18-P18)-1),IF((WEEKDAY(Q18-P18)=1),SUM(SUM(Q18-P18)-2),SUM(Q18-P18)))</f>
        <v>41297</v>
      </c>
      <c r="R16" s="69"/>
      <c r="S16" s="64">
        <v>3</v>
      </c>
      <c r="T16" s="76">
        <f>IF((WEEKDAY(T18-S18)=7),SUM(SUM(T18-S18)-1),IF((WEEKDAY(T18-S18)=1),SUM(SUM(T18-S18)-2),SUM(T18-S18)))</f>
        <v>41500</v>
      </c>
      <c r="U16" s="69"/>
      <c r="V16" s="64">
        <v>3</v>
      </c>
      <c r="W16" s="76">
        <f>IF((WEEKDAY(W18-V18)=7),SUM(SUM(W18-V18)-1),IF((WEEKDAY(W18-V18)=1),SUM(SUM(W18-V18)-2),SUM(W18-V18)))</f>
        <v>41381</v>
      </c>
      <c r="X16" s="69"/>
      <c r="Y16" s="64">
        <v>3</v>
      </c>
      <c r="Z16" s="76">
        <f>IF((WEEKDAY(Z18-Y18)=7),SUM(SUM(Z18-Y18)-1),IF((WEEKDAY(Z18-Y18)=1),SUM(SUM(Z18-Y18)-2),SUM(Z18-Y18)))</f>
        <v>41444</v>
      </c>
      <c r="AA16" s="69"/>
      <c r="AB16" s="64">
        <v>3</v>
      </c>
      <c r="AC16" s="76">
        <f>IF((WEEKDAY(AC18-AB18)=7),SUM(SUM(AC18-AB18)-1),IF((WEEKDAY(AC18-AB18)=1),SUM(SUM(AC18-AB18)-2),SUM(AC18-AB18)))</f>
        <v>41409</v>
      </c>
      <c r="AD16" s="69"/>
      <c r="AE16" s="64">
        <v>3</v>
      </c>
      <c r="AF16" s="76">
        <f>IF((WEEKDAY(AF18-AE18)=7),SUM(SUM(AF18-AE18)-1),IF((WEEKDAY(AF18-AE18)=1),SUM(SUM(AF18-AE18)-2),SUM(AF18-AE18)))</f>
        <v>41535</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44">
        <v>5</v>
      </c>
      <c r="E18" s="76">
        <f t="shared" ref="E18:E20" si="0">IF((WEEKDAY(E19-D19)=7),SUM(SUM(E19-D19)-1),IF((WEEKDAY(E19-D19)=1),SUM(SUM(E19-D19)-2),SUM(E19-D19)))</f>
        <v>41505</v>
      </c>
      <c r="F18" s="69"/>
      <c r="G18" s="44">
        <v>5</v>
      </c>
      <c r="H18" s="76">
        <f t="shared" ref="H18:H20" si="1">IF((WEEKDAY(H19-G19)=7),SUM(SUM(H19-G19)-1),IF((WEEKDAY(H19-G19)=1),SUM(SUM(H19-G19)-2),SUM(H19-G19)))</f>
        <v>41477</v>
      </c>
      <c r="I18" s="69"/>
      <c r="J18" s="44">
        <v>5</v>
      </c>
      <c r="K18" s="76">
        <f t="shared" ref="K18:K20" si="2">IF((WEEKDAY(K19-J19)=7),SUM(SUM(K19-J19)-1),IF((WEEKDAY(K19-J19)=1),SUM(SUM(K19-J19)-2),SUM(K19-J19)))</f>
        <v>41561</v>
      </c>
      <c r="L18" s="69"/>
      <c r="M18" s="44">
        <v>5</v>
      </c>
      <c r="N18" s="76">
        <f t="shared" ref="N18:N20" si="3">IF((WEEKDAY(N19-M19)=7),SUM(SUM(N19-M19)-1),IF((WEEKDAY(N19-M19)=1),SUM(SUM(N19-M19)-2),SUM(N19-M19)))</f>
        <v>41568</v>
      </c>
      <c r="O18" s="69"/>
      <c r="P18" s="44">
        <v>5</v>
      </c>
      <c r="Q18" s="76">
        <f t="shared" ref="Q18:Q20" si="4">IF((WEEKDAY(Q19-P19)=7),SUM(SUM(Q19-P19)-1),IF((WEEKDAY(Q19-P19)=1),SUM(SUM(Q19-P19)-2),SUM(Q19-P19)))</f>
        <v>41302</v>
      </c>
      <c r="R18" s="69"/>
      <c r="S18" s="44">
        <v>5</v>
      </c>
      <c r="T18" s="76">
        <f t="shared" ref="T18:T20" si="5">IF((WEEKDAY(T19-S19)=7),SUM(SUM(T19-S19)-1),IF((WEEKDAY(T19-S19)=1),SUM(SUM(T19-S19)-2),SUM(T19-S19)))</f>
        <v>41505</v>
      </c>
      <c r="U18" s="69"/>
      <c r="V18" s="44">
        <v>5</v>
      </c>
      <c r="W18" s="76">
        <f t="shared" ref="W18:W20" si="6">IF((WEEKDAY(W19-V19)=7),SUM(SUM(W19-V19)-1),IF((WEEKDAY(W19-V19)=1),SUM(SUM(W19-V19)-2),SUM(W19-V19)))</f>
        <v>41386</v>
      </c>
      <c r="X18" s="69"/>
      <c r="Y18" s="44">
        <v>5</v>
      </c>
      <c r="Z18" s="76">
        <f t="shared" ref="Z18:Z20" si="7">IF((WEEKDAY(Z19-Y19)=7),SUM(SUM(Z19-Y19)-1),IF((WEEKDAY(Z19-Y19)=1),SUM(SUM(Z19-Y19)-2),SUM(Z19-Y19)))</f>
        <v>41449</v>
      </c>
      <c r="AA18" s="69"/>
      <c r="AB18" s="44">
        <v>5</v>
      </c>
      <c r="AC18" s="76">
        <f t="shared" ref="AC18:AC20" si="8">IF((WEEKDAY(AC19-AB19)=7),SUM(SUM(AC19-AB19)-1),IF((WEEKDAY(AC19-AB19)=1),SUM(SUM(AC19-AB19)-2),SUM(AC19-AB19)))</f>
        <v>41414</v>
      </c>
      <c r="AD18" s="69"/>
      <c r="AE18" s="44">
        <v>5</v>
      </c>
      <c r="AF18" s="76">
        <f t="shared" ref="AF18:AF20" si="9">IF((WEEKDAY(AF19-AE19)=7),SUM(SUM(AF19-AE19)-1),IF((WEEKDAY(AF19-AE19)=1),SUM(SUM(AF19-AE19)-2),SUM(AF19-AE19)))</f>
        <v>41540</v>
      </c>
    </row>
    <row r="19" spans="2:32" ht="15" x14ac:dyDescent="0.25">
      <c r="B19" s="50"/>
      <c r="C19" s="32" t="s">
        <v>76</v>
      </c>
      <c r="D19" s="44">
        <v>3</v>
      </c>
      <c r="E19" s="76">
        <f t="shared" si="0"/>
        <v>41508</v>
      </c>
      <c r="F19" s="69"/>
      <c r="G19" s="44">
        <v>3</v>
      </c>
      <c r="H19" s="76">
        <f t="shared" si="1"/>
        <v>41480</v>
      </c>
      <c r="I19" s="69"/>
      <c r="J19" s="44">
        <v>3</v>
      </c>
      <c r="K19" s="76">
        <f t="shared" si="2"/>
        <v>41564</v>
      </c>
      <c r="L19" s="69"/>
      <c r="M19" s="44">
        <v>3</v>
      </c>
      <c r="N19" s="76">
        <f t="shared" si="3"/>
        <v>41571</v>
      </c>
      <c r="O19" s="69"/>
      <c r="P19" s="44">
        <v>3</v>
      </c>
      <c r="Q19" s="76">
        <f t="shared" si="4"/>
        <v>41305</v>
      </c>
      <c r="R19" s="69"/>
      <c r="S19" s="44">
        <v>3</v>
      </c>
      <c r="T19" s="76">
        <f t="shared" si="5"/>
        <v>41508</v>
      </c>
      <c r="U19" s="69"/>
      <c r="V19" s="44">
        <v>3</v>
      </c>
      <c r="W19" s="76">
        <f t="shared" si="6"/>
        <v>41389</v>
      </c>
      <c r="X19" s="69"/>
      <c r="Y19" s="44">
        <v>3</v>
      </c>
      <c r="Z19" s="76">
        <f t="shared" si="7"/>
        <v>41452</v>
      </c>
      <c r="AA19" s="69"/>
      <c r="AB19" s="44">
        <v>3</v>
      </c>
      <c r="AC19" s="76">
        <f t="shared" si="8"/>
        <v>41417</v>
      </c>
      <c r="AD19" s="69"/>
      <c r="AE19" s="44">
        <v>3</v>
      </c>
      <c r="AF19" s="76">
        <f t="shared" si="9"/>
        <v>41543</v>
      </c>
    </row>
    <row r="20" spans="2:32" ht="15" x14ac:dyDescent="0.25">
      <c r="B20" s="50"/>
      <c r="C20" s="32" t="s">
        <v>77</v>
      </c>
      <c r="D20" s="44">
        <v>5</v>
      </c>
      <c r="E20" s="76">
        <f t="shared" si="0"/>
        <v>41513</v>
      </c>
      <c r="F20" s="69"/>
      <c r="G20" s="44">
        <v>5</v>
      </c>
      <c r="H20" s="76">
        <f t="shared" si="1"/>
        <v>41485</v>
      </c>
      <c r="I20" s="69"/>
      <c r="J20" s="44">
        <v>5</v>
      </c>
      <c r="K20" s="76">
        <f t="shared" si="2"/>
        <v>41569</v>
      </c>
      <c r="L20" s="69"/>
      <c r="M20" s="44">
        <v>5</v>
      </c>
      <c r="N20" s="76">
        <f t="shared" si="3"/>
        <v>41576</v>
      </c>
      <c r="O20" s="69"/>
      <c r="P20" s="44">
        <v>5</v>
      </c>
      <c r="Q20" s="76">
        <f t="shared" si="4"/>
        <v>41310</v>
      </c>
      <c r="R20" s="69"/>
      <c r="S20" s="44">
        <v>5</v>
      </c>
      <c r="T20" s="76">
        <f t="shared" si="5"/>
        <v>41513</v>
      </c>
      <c r="U20" s="69"/>
      <c r="V20" s="44">
        <v>5</v>
      </c>
      <c r="W20" s="76">
        <f t="shared" si="6"/>
        <v>41394</v>
      </c>
      <c r="X20" s="69"/>
      <c r="Y20" s="44">
        <v>5</v>
      </c>
      <c r="Z20" s="76">
        <f t="shared" si="7"/>
        <v>41457</v>
      </c>
      <c r="AA20" s="69"/>
      <c r="AB20" s="44">
        <v>5</v>
      </c>
      <c r="AC20" s="76">
        <f t="shared" si="8"/>
        <v>41422</v>
      </c>
      <c r="AD20" s="69"/>
      <c r="AE20" s="44">
        <v>5</v>
      </c>
      <c r="AF20" s="76">
        <f t="shared" si="9"/>
        <v>41548</v>
      </c>
    </row>
    <row r="21" spans="2:32" ht="15" x14ac:dyDescent="0.25">
      <c r="B21" s="50"/>
      <c r="C21" s="32" t="s">
        <v>8</v>
      </c>
      <c r="D21" s="44">
        <v>2</v>
      </c>
      <c r="E21" s="76">
        <f>IF((WEEKDAY(E23-D23)=7),SUM(SUM(E23-D23)-1),IF((WEEKDAY(E23-D23)=1),SUM(SUM(E23-D23)-2),SUM(E23-D23)))</f>
        <v>41515</v>
      </c>
      <c r="F21" s="69"/>
      <c r="G21" s="44">
        <v>2</v>
      </c>
      <c r="H21" s="76">
        <f>IF((WEEKDAY(H23-G23)=7),SUM(SUM(H23-G23)-1),IF((WEEKDAY(H23-G23)=1),SUM(SUM(H23-G23)-2),SUM(H23-G23)))</f>
        <v>41487</v>
      </c>
      <c r="I21" s="69"/>
      <c r="J21" s="44">
        <v>2</v>
      </c>
      <c r="K21" s="76">
        <f>IF((WEEKDAY(K23-J23)=7),SUM(SUM(K23-J23)-1),IF((WEEKDAY(K23-J23)=1),SUM(SUM(K23-J23)-2),SUM(K23-J23)))</f>
        <v>41571</v>
      </c>
      <c r="L21" s="69"/>
      <c r="M21" s="44">
        <v>2</v>
      </c>
      <c r="N21" s="76">
        <f>IF((WEEKDAY(N23-M23)=7),SUM(SUM(N23-M23)-1),IF((WEEKDAY(N23-M23)=1),SUM(SUM(N23-M23)-2),SUM(N23-M23)))</f>
        <v>41578</v>
      </c>
      <c r="O21" s="69"/>
      <c r="P21" s="44">
        <v>2</v>
      </c>
      <c r="Q21" s="76">
        <f>IF((WEEKDAY(Q23-P23)=7),SUM(SUM(Q23-P23)-1),IF((WEEKDAY(Q23-P23)=1),SUM(SUM(Q23-P23)-2),SUM(Q23-P23)))</f>
        <v>41312</v>
      </c>
      <c r="R21" s="69"/>
      <c r="S21" s="44">
        <v>2</v>
      </c>
      <c r="T21" s="76">
        <f>IF((WEEKDAY(T23-S23)=7),SUM(SUM(T23-S23)-1),IF((WEEKDAY(T23-S23)=1),SUM(SUM(T23-S23)-2),SUM(T23-S23)))</f>
        <v>41515</v>
      </c>
      <c r="U21" s="69"/>
      <c r="V21" s="44">
        <v>2</v>
      </c>
      <c r="W21" s="76">
        <f>IF((WEEKDAY(W23-V23)=7),SUM(SUM(W23-V23)-1),IF((WEEKDAY(W23-V23)=1),SUM(SUM(W23-V23)-2),SUM(W23-V23)))</f>
        <v>41396</v>
      </c>
      <c r="X21" s="69"/>
      <c r="Y21" s="44">
        <v>2</v>
      </c>
      <c r="Z21" s="76">
        <f>IF((WEEKDAY(Z23-Y23)=7),SUM(SUM(Z23-Y23)-1),IF((WEEKDAY(Z23-Y23)=1),SUM(SUM(Z23-Y23)-2),SUM(Z23-Y23)))</f>
        <v>41459</v>
      </c>
      <c r="AA21" s="69"/>
      <c r="AB21" s="44">
        <v>2</v>
      </c>
      <c r="AC21" s="76">
        <f>IF((WEEKDAY(AC23-AB23)=7),SUM(SUM(AC23-AB23)-1),IF((WEEKDAY(AC23-AB23)=1),SUM(SUM(AC23-AB23)-2),SUM(AC23-AB23)))</f>
        <v>41424</v>
      </c>
      <c r="AD21" s="69"/>
      <c r="AE21" s="44">
        <v>2</v>
      </c>
      <c r="AF21" s="76">
        <f>IF((WEEKDAY(AF23-AE23)=7),SUM(SUM(AF23-AE23)-1),IF((WEEKDAY(AF23-AE23)=1),SUM(SUM(AF23-AE23)-2),SUM(AF23-AE23)))</f>
        <v>41550</v>
      </c>
    </row>
    <row r="22" spans="2:32" ht="15" x14ac:dyDescent="0.25">
      <c r="B22" s="90" t="s">
        <v>2</v>
      </c>
      <c r="C22" s="87"/>
      <c r="D22" s="89"/>
      <c r="E22" s="86"/>
      <c r="F22" s="88"/>
      <c r="G22" s="89"/>
      <c r="H22" s="86"/>
      <c r="I22" s="88"/>
      <c r="J22" s="89"/>
      <c r="K22" s="86"/>
      <c r="L22" s="88"/>
      <c r="M22" s="89"/>
      <c r="N22" s="86"/>
      <c r="O22" s="88"/>
      <c r="P22" s="89"/>
      <c r="Q22" s="86"/>
      <c r="R22" s="88"/>
      <c r="S22" s="89"/>
      <c r="T22" s="86"/>
      <c r="U22" s="88"/>
      <c r="V22" s="89"/>
      <c r="W22" s="86"/>
      <c r="X22" s="88"/>
      <c r="Y22" s="89"/>
      <c r="Z22" s="86"/>
      <c r="AA22" s="88"/>
      <c r="AB22" s="89"/>
      <c r="AC22" s="86"/>
      <c r="AD22" s="88"/>
      <c r="AE22" s="89"/>
      <c r="AF22" s="86"/>
    </row>
    <row r="23" spans="2:32" ht="15" x14ac:dyDescent="0.25">
      <c r="B23" s="50"/>
      <c r="C23" s="35" t="s">
        <v>81</v>
      </c>
      <c r="D23" s="45">
        <v>1</v>
      </c>
      <c r="E23" s="76">
        <f>IF((WEEKDAY(E24-D24)=7),SUM(SUM(E24-D24)-1),IF((WEEKDAY(E24-D24)=1),SUM(SUM(E24-D24)-2),SUM(E24-D24)))</f>
        <v>41516</v>
      </c>
      <c r="F23" s="69"/>
      <c r="G23" s="45">
        <v>1</v>
      </c>
      <c r="H23" s="76">
        <f>IF((WEEKDAY(H24-G24)=7),SUM(SUM(H24-G24)-1),IF((WEEKDAY(H24-G24)=1),SUM(SUM(H24-G24)-2),SUM(H24-G24)))</f>
        <v>41488</v>
      </c>
      <c r="I23" s="69"/>
      <c r="J23" s="45">
        <v>1</v>
      </c>
      <c r="K23" s="76">
        <f>IF((WEEKDAY(K24-J24)=7),SUM(SUM(K24-J24)-1),IF((WEEKDAY(K24-J24)=1),SUM(SUM(K24-J24)-2),SUM(K24-J24)))</f>
        <v>41572</v>
      </c>
      <c r="L23" s="69"/>
      <c r="M23" s="45">
        <v>1</v>
      </c>
      <c r="N23" s="76">
        <f>IF((WEEKDAY(N24-M24)=7),SUM(SUM(N24-M24)-1),IF((WEEKDAY(N24-M24)=1),SUM(SUM(N24-M24)-2),SUM(N24-M24)))</f>
        <v>41579</v>
      </c>
      <c r="O23" s="69"/>
      <c r="P23" s="45">
        <v>1</v>
      </c>
      <c r="Q23" s="76">
        <f>IF((WEEKDAY(Q24-P24)=7),SUM(SUM(Q24-P24)-1),IF((WEEKDAY(Q24-P24)=1),SUM(SUM(Q24-P24)-2),SUM(Q24-P24)))</f>
        <v>41313</v>
      </c>
      <c r="R23" s="69"/>
      <c r="S23" s="45">
        <v>1</v>
      </c>
      <c r="T23" s="76">
        <f>IF((WEEKDAY(T24-S24)=7),SUM(SUM(T24-S24)-1),IF((WEEKDAY(T24-S24)=1),SUM(SUM(T24-S24)-2),SUM(T24-S24)))</f>
        <v>41516</v>
      </c>
      <c r="U23" s="69"/>
      <c r="V23" s="45">
        <v>1</v>
      </c>
      <c r="W23" s="76">
        <f>IF((WEEKDAY(W24-V24)=7),SUM(SUM(W24-V24)-1),IF((WEEKDAY(W24-V24)=1),SUM(SUM(W24-V24)-2),SUM(W24-V24)))</f>
        <v>41397</v>
      </c>
      <c r="X23" s="69"/>
      <c r="Y23" s="45">
        <v>1</v>
      </c>
      <c r="Z23" s="76">
        <f>IF((WEEKDAY(Z24-Y24)=7),SUM(SUM(Z24-Y24)-1),IF((WEEKDAY(Z24-Y24)=1),SUM(SUM(Z24-Y24)-2),SUM(Z24-Y24)))</f>
        <v>41460</v>
      </c>
      <c r="AA23" s="69"/>
      <c r="AB23" s="45">
        <v>1</v>
      </c>
      <c r="AC23" s="76">
        <f>IF((WEEKDAY(AC24-AB24)=7),SUM(SUM(AC24-AB24)-1),IF((WEEKDAY(AC24-AB24)=1),SUM(SUM(AC24-AB24)-2),SUM(AC24-AB24)))</f>
        <v>41425</v>
      </c>
      <c r="AD23" s="69"/>
      <c r="AE23" s="45">
        <v>1</v>
      </c>
      <c r="AF23" s="76">
        <f>IF((WEEKDAY(AF24-AE24)=7),SUM(SUM(AF24-AE24)-1),IF((WEEKDAY(AF24-AE24)=1),SUM(SUM(AF24-AE24)-2),SUM(AF24-AE24)))</f>
        <v>41551</v>
      </c>
    </row>
    <row r="24" spans="2:32" ht="15" x14ac:dyDescent="0.25">
      <c r="B24" s="50"/>
      <c r="C24" s="32" t="s">
        <v>82</v>
      </c>
      <c r="D24" s="44">
        <v>3</v>
      </c>
      <c r="E24" s="76">
        <f>IF((WEEKDAY(E25-D25)=7),SUM(SUM(E25-D25)-1),IF((WEEKDAY(E25-D25)=1),SUM(SUM(E25-D25)-2),SUM(E25-D25)))</f>
        <v>41519</v>
      </c>
      <c r="F24" s="69"/>
      <c r="G24" s="44">
        <v>3</v>
      </c>
      <c r="H24" s="76">
        <f>IF((WEEKDAY(H25-G25)=7),SUM(SUM(H25-G25)-1),IF((WEEKDAY(H25-G25)=1),SUM(SUM(H25-G25)-2),SUM(H25-G25)))</f>
        <v>41491</v>
      </c>
      <c r="I24" s="69"/>
      <c r="J24" s="44">
        <v>3</v>
      </c>
      <c r="K24" s="76">
        <f>IF((WEEKDAY(K25-J25)=7),SUM(SUM(K25-J25)-1),IF((WEEKDAY(K25-J25)=1),SUM(SUM(K25-J25)-2),SUM(K25-J25)))</f>
        <v>41575</v>
      </c>
      <c r="L24" s="69"/>
      <c r="M24" s="44">
        <v>3</v>
      </c>
      <c r="N24" s="76">
        <f>IF((WEEKDAY(N25-M25)=7),SUM(SUM(N25-M25)-1),IF((WEEKDAY(N25-M25)=1),SUM(SUM(N25-M25)-2),SUM(N25-M25)))</f>
        <v>41582</v>
      </c>
      <c r="O24" s="69"/>
      <c r="P24" s="44">
        <v>3</v>
      </c>
      <c r="Q24" s="76">
        <f>IF((WEEKDAY(Q25-P25)=7),SUM(SUM(Q25-P25)-1),IF((WEEKDAY(Q25-P25)=1),SUM(SUM(Q25-P25)-2),SUM(Q25-P25)))</f>
        <v>41316</v>
      </c>
      <c r="R24" s="69"/>
      <c r="S24" s="44">
        <v>3</v>
      </c>
      <c r="T24" s="76">
        <f>IF((WEEKDAY(T25-S25)=7),SUM(SUM(T25-S25)-1),IF((WEEKDAY(T25-S25)=1),SUM(SUM(T25-S25)-2),SUM(T25-S25)))</f>
        <v>41519</v>
      </c>
      <c r="U24" s="69"/>
      <c r="V24" s="44">
        <v>3</v>
      </c>
      <c r="W24" s="76">
        <f>IF((WEEKDAY(W25-V25)=7),SUM(SUM(W25-V25)-1),IF((WEEKDAY(W25-V25)=1),SUM(SUM(W25-V25)-2),SUM(W25-V25)))</f>
        <v>41400</v>
      </c>
      <c r="X24" s="69"/>
      <c r="Y24" s="44">
        <v>3</v>
      </c>
      <c r="Z24" s="76">
        <f>IF((WEEKDAY(Z25-Y25)=7),SUM(SUM(Z25-Y25)-1),IF((WEEKDAY(Z25-Y25)=1),SUM(SUM(Z25-Y25)-2),SUM(Z25-Y25)))</f>
        <v>41463</v>
      </c>
      <c r="AA24" s="69"/>
      <c r="AB24" s="44">
        <v>3</v>
      </c>
      <c r="AC24" s="76">
        <f>IF((WEEKDAY(AC25-AB25)=7),SUM(SUM(AC25-AB25)-1),IF((WEEKDAY(AC25-AB25)=1),SUM(SUM(AC25-AB25)-2),SUM(AC25-AB25)))</f>
        <v>41428</v>
      </c>
      <c r="AD24" s="69"/>
      <c r="AE24" s="44">
        <v>3</v>
      </c>
      <c r="AF24" s="76">
        <f>IF((WEEKDAY(AF25-AE25)=7),SUM(SUM(AF25-AE25)-1),IF((WEEKDAY(AF25-AE25)=1),SUM(SUM(AF25-AE25)-2),SUM(AF25-AE25)))</f>
        <v>41554</v>
      </c>
    </row>
    <row r="25" spans="2:32" ht="15" x14ac:dyDescent="0.25">
      <c r="B25" s="50"/>
      <c r="C25" s="32" t="s">
        <v>83</v>
      </c>
      <c r="D25" s="44">
        <v>1</v>
      </c>
      <c r="E25" s="76">
        <f>IF((WEEKDAY(E26-D26)=7),SUM(SUM(E26-D26)-1),IF((WEEKDAY(E26-D26)=1),SUM(SUM(E26-D26)-2),SUM(E26-D26)))</f>
        <v>41520</v>
      </c>
      <c r="F25" s="69"/>
      <c r="G25" s="44">
        <v>1</v>
      </c>
      <c r="H25" s="76">
        <f>IF((WEEKDAY(H26-G26)=7),SUM(SUM(H26-G26)-1),IF((WEEKDAY(H26-G26)=1),SUM(SUM(H26-G26)-2),SUM(H26-G26)))</f>
        <v>41492</v>
      </c>
      <c r="I25" s="69"/>
      <c r="J25" s="44">
        <v>1</v>
      </c>
      <c r="K25" s="76">
        <f>IF((WEEKDAY(K26-J26)=7),SUM(SUM(K26-J26)-1),IF((WEEKDAY(K26-J26)=1),SUM(SUM(K26-J26)-2),SUM(K26-J26)))</f>
        <v>41576</v>
      </c>
      <c r="L25" s="69"/>
      <c r="M25" s="44">
        <v>1</v>
      </c>
      <c r="N25" s="76">
        <f>IF((WEEKDAY(N26-M26)=7),SUM(SUM(N26-M26)-1),IF((WEEKDAY(N26-M26)=1),SUM(SUM(N26-M26)-2),SUM(N26-M26)))</f>
        <v>41583</v>
      </c>
      <c r="O25" s="69"/>
      <c r="P25" s="44">
        <v>1</v>
      </c>
      <c r="Q25" s="76">
        <f>IF((WEEKDAY(Q26-P26)=7),SUM(SUM(Q26-P26)-1),IF((WEEKDAY(Q26-P26)=1),SUM(SUM(Q26-P26)-2),SUM(Q26-P26)))</f>
        <v>41317</v>
      </c>
      <c r="R25" s="69"/>
      <c r="S25" s="44">
        <v>1</v>
      </c>
      <c r="T25" s="76">
        <f>IF((WEEKDAY(T26-S26)=7),SUM(SUM(T26-S26)-1),IF((WEEKDAY(T26-S26)=1),SUM(SUM(T26-S26)-2),SUM(T26-S26)))</f>
        <v>41520</v>
      </c>
      <c r="U25" s="69"/>
      <c r="V25" s="44">
        <v>1</v>
      </c>
      <c r="W25" s="76">
        <f>IF((WEEKDAY(W26-V26)=7),SUM(SUM(W26-V26)-1),IF((WEEKDAY(W26-V26)=1),SUM(SUM(W26-V26)-2),SUM(W26-V26)))</f>
        <v>41401</v>
      </c>
      <c r="X25" s="69"/>
      <c r="Y25" s="44">
        <v>1</v>
      </c>
      <c r="Z25" s="76">
        <f>IF((WEEKDAY(Z26-Y26)=7),SUM(SUM(Z26-Y26)-1),IF((WEEKDAY(Z26-Y26)=1),SUM(SUM(Z26-Y26)-2),SUM(Z26-Y26)))</f>
        <v>41464</v>
      </c>
      <c r="AA25" s="69"/>
      <c r="AB25" s="44">
        <v>1</v>
      </c>
      <c r="AC25" s="76">
        <f>IF((WEEKDAY(AC26-AB26)=7),SUM(SUM(AC26-AB26)-1),IF((WEEKDAY(AC26-AB26)=1),SUM(SUM(AC26-AB26)-2),SUM(AC26-AB26)))</f>
        <v>41429</v>
      </c>
      <c r="AD25" s="69"/>
      <c r="AE25" s="44">
        <v>1</v>
      </c>
      <c r="AF25" s="76">
        <f>IF((WEEKDAY(AF26-AE26)=7),SUM(SUM(AF26-AE26)-1),IF((WEEKDAY(AF26-AE26)=1),SUM(SUM(AF26-AE26)-2),SUM(AF26-AE26)))</f>
        <v>41555</v>
      </c>
    </row>
    <row r="26" spans="2:32" ht="15" x14ac:dyDescent="0.25">
      <c r="B26" s="50"/>
      <c r="C26" s="32" t="s">
        <v>84</v>
      </c>
      <c r="D26" s="44">
        <v>3</v>
      </c>
      <c r="E26" s="76">
        <f t="shared" ref="E26" si="10">IF((WEEKDAY(E27-D27)=7),SUM(SUM(E27-D27)-1),IF((WEEKDAY(E27-D27)=1),SUM(SUM(E27-D27)-2),SUM(E27-D27)))</f>
        <v>41523</v>
      </c>
      <c r="F26" s="69"/>
      <c r="G26" s="44">
        <v>3</v>
      </c>
      <c r="H26" s="76">
        <f t="shared" ref="H26" si="11">IF((WEEKDAY(H27-G27)=7),SUM(SUM(H27-G27)-1),IF((WEEKDAY(H27-G27)=1),SUM(SUM(H27-G27)-2),SUM(H27-G27)))</f>
        <v>41495</v>
      </c>
      <c r="I26" s="69"/>
      <c r="J26" s="44">
        <v>3</v>
      </c>
      <c r="K26" s="76">
        <f t="shared" ref="K26" si="12">IF((WEEKDAY(K27-J27)=7),SUM(SUM(K27-J27)-1),IF((WEEKDAY(K27-J27)=1),SUM(SUM(K27-J27)-2),SUM(K27-J27)))</f>
        <v>41579</v>
      </c>
      <c r="L26" s="69"/>
      <c r="M26" s="44">
        <v>3</v>
      </c>
      <c r="N26" s="76">
        <f t="shared" ref="N26" si="13">IF((WEEKDAY(N27-M27)=7),SUM(SUM(N27-M27)-1),IF((WEEKDAY(N27-M27)=1),SUM(SUM(N27-M27)-2),SUM(N27-M27)))</f>
        <v>41586</v>
      </c>
      <c r="O26" s="69"/>
      <c r="P26" s="44">
        <v>3</v>
      </c>
      <c r="Q26" s="76">
        <f t="shared" ref="Q26" si="14">IF((WEEKDAY(Q27-P27)=7),SUM(SUM(Q27-P27)-1),IF((WEEKDAY(Q27-P27)=1),SUM(SUM(Q27-P27)-2),SUM(Q27-P27)))</f>
        <v>41320</v>
      </c>
      <c r="R26" s="69"/>
      <c r="S26" s="44">
        <v>3</v>
      </c>
      <c r="T26" s="76">
        <f t="shared" ref="T26" si="15">IF((WEEKDAY(T27-S27)=7),SUM(SUM(T27-S27)-1),IF((WEEKDAY(T27-S27)=1),SUM(SUM(T27-S27)-2),SUM(T27-S27)))</f>
        <v>41523</v>
      </c>
      <c r="U26" s="69"/>
      <c r="V26" s="44">
        <v>3</v>
      </c>
      <c r="W26" s="76">
        <f t="shared" ref="W26" si="16">IF((WEEKDAY(W27-V27)=7),SUM(SUM(W27-V27)-1),IF((WEEKDAY(W27-V27)=1),SUM(SUM(W27-V27)-2),SUM(W27-V27)))</f>
        <v>41404</v>
      </c>
      <c r="X26" s="69"/>
      <c r="Y26" s="44">
        <v>3</v>
      </c>
      <c r="Z26" s="76">
        <f t="shared" ref="Z26" si="17">IF((WEEKDAY(Z27-Y27)=7),SUM(SUM(Z27-Y27)-1),IF((WEEKDAY(Z27-Y27)=1),SUM(SUM(Z27-Y27)-2),SUM(Z27-Y27)))</f>
        <v>41467</v>
      </c>
      <c r="AA26" s="69"/>
      <c r="AB26" s="44">
        <v>3</v>
      </c>
      <c r="AC26" s="76">
        <f t="shared" ref="AC26" si="18">IF((WEEKDAY(AC27-AB27)=7),SUM(SUM(AC27-AB27)-1),IF((WEEKDAY(AC27-AB27)=1),SUM(SUM(AC27-AB27)-2),SUM(AC27-AB27)))</f>
        <v>41432</v>
      </c>
      <c r="AD26" s="69"/>
      <c r="AE26" s="44">
        <v>3</v>
      </c>
      <c r="AF26" s="76">
        <f t="shared" ref="AF26" si="19">IF((WEEKDAY(AF27-AE27)=7),SUM(SUM(AF27-AE27)-1),IF((WEEKDAY(AF27-AE27)=1),SUM(SUM(AF27-AE27)-2),SUM(AF27-AE27)))</f>
        <v>41558</v>
      </c>
    </row>
    <row r="27" spans="2:32" ht="15" x14ac:dyDescent="0.25">
      <c r="B27" s="50"/>
      <c r="C27" s="32" t="s">
        <v>85</v>
      </c>
      <c r="D27" s="46">
        <v>5</v>
      </c>
      <c r="E27" s="76">
        <f>IF((WEEKDAY(E29-D29)=7),SUM(SUM(E29-D29)-1),IF((WEEKDAY(E29-D29)=1),SUM(SUM(E29-D29)-2),SUM(E29-D29)))</f>
        <v>41530</v>
      </c>
      <c r="F27" s="69"/>
      <c r="G27" s="46">
        <v>5</v>
      </c>
      <c r="H27" s="76">
        <f>IF((WEEKDAY(H29-G29)=7),SUM(SUM(H29-G29)-1),IF((WEEKDAY(H29-G29)=1),SUM(SUM(H29-G29)-2),SUM(H29-G29)))</f>
        <v>41502</v>
      </c>
      <c r="I27" s="69"/>
      <c r="J27" s="46">
        <v>5</v>
      </c>
      <c r="K27" s="76">
        <f>IF((WEEKDAY(K29-J29)=7),SUM(SUM(K29-J29)-1),IF((WEEKDAY(K29-J29)=1),SUM(SUM(K29-J29)-2),SUM(K29-J29)))</f>
        <v>41586</v>
      </c>
      <c r="L27" s="69"/>
      <c r="M27" s="46">
        <v>5</v>
      </c>
      <c r="N27" s="76">
        <f>IF((WEEKDAY(N29-M29)=7),SUM(SUM(N29-M29)-1),IF((WEEKDAY(N29-M29)=1),SUM(SUM(N29-M29)-2),SUM(N29-M29)))</f>
        <v>41593</v>
      </c>
      <c r="O27" s="69"/>
      <c r="P27" s="46">
        <v>5</v>
      </c>
      <c r="Q27" s="76">
        <f>IF((WEEKDAY(Q29-P29)=7),SUM(SUM(Q29-P29)-1),IF((WEEKDAY(Q29-P29)=1),SUM(SUM(Q29-P29)-2),SUM(Q29-P29)))</f>
        <v>41327</v>
      </c>
      <c r="R27" s="69"/>
      <c r="S27" s="46">
        <v>5</v>
      </c>
      <c r="T27" s="76">
        <f>IF((WEEKDAY(T29-S29)=7),SUM(SUM(T29-S29)-1),IF((WEEKDAY(T29-S29)=1),SUM(SUM(T29-S29)-2),SUM(T29-S29)))</f>
        <v>41530</v>
      </c>
      <c r="U27" s="69"/>
      <c r="V27" s="46">
        <v>5</v>
      </c>
      <c r="W27" s="76">
        <f>IF((WEEKDAY(W29-V29)=7),SUM(SUM(W29-V29)-1),IF((WEEKDAY(W29-V29)=1),SUM(SUM(W29-V29)-2),SUM(W29-V29)))</f>
        <v>41411</v>
      </c>
      <c r="X27" s="69"/>
      <c r="Y27" s="46">
        <v>5</v>
      </c>
      <c r="Z27" s="76">
        <f>IF((WEEKDAY(Z29-Y29)=7),SUM(SUM(Z29-Y29)-1),IF((WEEKDAY(Z29-Y29)=1),SUM(SUM(Z29-Y29)-2),SUM(Z29-Y29)))</f>
        <v>41472</v>
      </c>
      <c r="AA27" s="69"/>
      <c r="AB27" s="46">
        <v>5</v>
      </c>
      <c r="AC27" s="76">
        <f>IF((WEEKDAY(AC29-AB29)=7),SUM(SUM(AC29-AB29)-1),IF((WEEKDAY(AC29-AB29)=1),SUM(SUM(AC29-AB29)-2),SUM(AC29-AB29)))</f>
        <v>41439</v>
      </c>
      <c r="AD27" s="69"/>
      <c r="AE27" s="46">
        <v>5</v>
      </c>
      <c r="AF27" s="76">
        <f>IF((WEEKDAY(AF29-AE29)=7),SUM(SUM(AF29-AE29)-1),IF((WEEKDAY(AF29-AE29)=1),SUM(SUM(AF29-AE29)-2),SUM(AF29-AE29)))</f>
        <v>41564</v>
      </c>
    </row>
    <row r="28" spans="2:32" ht="15" x14ac:dyDescent="0.25">
      <c r="B28" s="90" t="s">
        <v>46</v>
      </c>
      <c r="C28" s="87"/>
      <c r="D28" s="89"/>
      <c r="E28" s="86"/>
      <c r="F28" s="88"/>
      <c r="G28" s="89"/>
      <c r="H28" s="86"/>
      <c r="I28" s="88"/>
      <c r="J28" s="89"/>
      <c r="K28" s="86"/>
      <c r="L28" s="88"/>
      <c r="M28" s="89"/>
      <c r="N28" s="86"/>
      <c r="O28" s="88"/>
      <c r="P28" s="89"/>
      <c r="Q28" s="86"/>
      <c r="R28" s="88"/>
      <c r="S28" s="89"/>
      <c r="T28" s="86"/>
      <c r="U28" s="88"/>
      <c r="V28" s="89"/>
      <c r="W28" s="86"/>
      <c r="X28" s="88"/>
      <c r="Y28" s="89"/>
      <c r="Z28" s="86"/>
      <c r="AA28" s="88"/>
      <c r="AB28" s="89"/>
      <c r="AC28" s="86"/>
      <c r="AD28" s="88"/>
      <c r="AE28" s="89"/>
      <c r="AF28" s="86"/>
    </row>
    <row r="29" spans="2:32" ht="15" x14ac:dyDescent="0.25">
      <c r="B29" s="50"/>
      <c r="C29" s="82" t="s">
        <v>87</v>
      </c>
      <c r="D29" s="45">
        <v>5</v>
      </c>
      <c r="E29" s="76">
        <f>IF((WEEKDAY(E30-D30)=7),SUM(SUM(E30-D30)-1),IF((WEEKDAY(E30-D30)=1),SUM(SUM(E30-D30)-2),SUM(E30-D30)))</f>
        <v>41537</v>
      </c>
      <c r="F29" s="69"/>
      <c r="G29" s="45">
        <v>5</v>
      </c>
      <c r="H29" s="76">
        <f t="shared" ref="H29" si="20">IF((WEEKDAY(H30-G30)=7),SUM(SUM(H30-G30)-1),IF((WEEKDAY(H30-G30)=1),SUM(SUM(H30-G30)-2),SUM(H30-G30)))</f>
        <v>41508</v>
      </c>
      <c r="I29" s="69"/>
      <c r="J29" s="45">
        <v>5</v>
      </c>
      <c r="K29" s="76">
        <f t="shared" ref="K29" si="21">IF((WEEKDAY(K30-J30)=7),SUM(SUM(K30-J30)-1),IF((WEEKDAY(K30-J30)=1),SUM(SUM(K30-J30)-2),SUM(K30-J30)))</f>
        <v>41593</v>
      </c>
      <c r="L29" s="69"/>
      <c r="M29" s="45">
        <v>5</v>
      </c>
      <c r="N29" s="76">
        <f t="shared" ref="N29" si="22">IF((WEEKDAY(N30-M30)=7),SUM(SUM(N30-M30)-1),IF((WEEKDAY(N30-M30)=1),SUM(SUM(N30-M30)-2),SUM(N30-M30)))</f>
        <v>41600</v>
      </c>
      <c r="O29" s="69"/>
      <c r="P29" s="45">
        <v>5</v>
      </c>
      <c r="Q29" s="76">
        <f t="shared" ref="Q29" si="23">IF((WEEKDAY(Q30-P30)=7),SUM(SUM(Q30-P30)-1),IF((WEEKDAY(Q30-P30)=1),SUM(SUM(Q30-P30)-2),SUM(Q30-P30)))</f>
        <v>41334</v>
      </c>
      <c r="R29" s="69"/>
      <c r="S29" s="45">
        <v>5</v>
      </c>
      <c r="T29" s="76">
        <f t="shared" ref="T29" si="24">IF((WEEKDAY(T30-S30)=7),SUM(SUM(T30-S30)-1),IF((WEEKDAY(T30-S30)=1),SUM(SUM(T30-S30)-2),SUM(T30-S30)))</f>
        <v>41537</v>
      </c>
      <c r="U29" s="69"/>
      <c r="V29" s="45">
        <v>5</v>
      </c>
      <c r="W29" s="76">
        <f t="shared" ref="W29" si="25">IF((WEEKDAY(W30-V30)=7),SUM(SUM(W30-V30)-1),IF((WEEKDAY(W30-V30)=1),SUM(SUM(W30-V30)-2),SUM(W30-V30)))</f>
        <v>41416</v>
      </c>
      <c r="X29" s="69"/>
      <c r="Y29" s="45">
        <v>5</v>
      </c>
      <c r="Z29" s="76">
        <f t="shared" ref="Z29" si="26">IF((WEEKDAY(Z30-Y30)=7),SUM(SUM(Z30-Y30)-1),IF((WEEKDAY(Z30-Y30)=1),SUM(SUM(Z30-Y30)-2),SUM(Z30-Y30)))</f>
        <v>41477</v>
      </c>
      <c r="AA29" s="69"/>
      <c r="AB29" s="45">
        <v>5</v>
      </c>
      <c r="AC29" s="76">
        <f t="shared" ref="AC29" si="27">IF((WEEKDAY(AC30-AB30)=7),SUM(SUM(AC30-AB30)-1),IF((WEEKDAY(AC30-AB30)=1),SUM(SUM(AC30-AB30)-2),SUM(AC30-AB30)))</f>
        <v>41446</v>
      </c>
      <c r="AD29" s="69"/>
      <c r="AE29" s="45">
        <v>5</v>
      </c>
      <c r="AF29" s="76">
        <f t="shared" ref="AF29" si="28">IF((WEEKDAY(AF30-AE30)=7),SUM(SUM(AF30-AE30)-1),IF((WEEKDAY(AF30-AE30)=1),SUM(SUM(AF30-AE30)-2),SUM(AF30-AE30)))</f>
        <v>41569</v>
      </c>
    </row>
    <row r="30" spans="2:32" ht="15.75" thickBot="1" x14ac:dyDescent="0.3">
      <c r="B30" s="51"/>
      <c r="C30" s="36" t="s">
        <v>88</v>
      </c>
      <c r="D30" s="47">
        <v>10</v>
      </c>
      <c r="E30" s="77">
        <f>E8</f>
        <v>41548</v>
      </c>
      <c r="F30" s="70"/>
      <c r="G30" s="47">
        <v>10</v>
      </c>
      <c r="H30" s="77">
        <f>G8</f>
        <v>41518</v>
      </c>
      <c r="I30" s="70"/>
      <c r="J30" s="47">
        <v>10</v>
      </c>
      <c r="K30" s="77">
        <f>J8</f>
        <v>41603</v>
      </c>
      <c r="L30" s="70"/>
      <c r="M30" s="47">
        <v>10</v>
      </c>
      <c r="N30" s="77">
        <f>M8</f>
        <v>41612</v>
      </c>
      <c r="O30" s="70"/>
      <c r="P30" s="47">
        <v>10</v>
      </c>
      <c r="Q30" s="77">
        <f>P8</f>
        <v>41346</v>
      </c>
      <c r="R30" s="70"/>
      <c r="S30" s="47">
        <v>10</v>
      </c>
      <c r="T30" s="77">
        <f>S8</f>
        <v>41548</v>
      </c>
      <c r="U30" s="70"/>
      <c r="V30" s="47">
        <v>10</v>
      </c>
      <c r="W30" s="77">
        <f>V8</f>
        <v>41426</v>
      </c>
      <c r="X30" s="70"/>
      <c r="Y30" s="47">
        <v>10</v>
      </c>
      <c r="Z30" s="77">
        <f>Y8</f>
        <v>41487</v>
      </c>
      <c r="AA30" s="70"/>
      <c r="AB30" s="47">
        <v>10</v>
      </c>
      <c r="AC30" s="77">
        <f>AB8</f>
        <v>41456</v>
      </c>
      <c r="AD30" s="70"/>
      <c r="AE30" s="47">
        <v>10</v>
      </c>
      <c r="AF30" s="77">
        <f>AE8</f>
        <v>41579</v>
      </c>
    </row>
    <row r="31" spans="2:32" ht="15" x14ac:dyDescent="0.25">
      <c r="B31" s="54"/>
      <c r="C31" s="32"/>
      <c r="D31" s="33"/>
      <c r="E31" s="34"/>
      <c r="F31" s="34"/>
      <c r="G31" s="33"/>
      <c r="H31" s="34"/>
      <c r="I31" s="34"/>
      <c r="J31" s="33"/>
      <c r="K31" s="34"/>
      <c r="L31" s="34"/>
      <c r="M31" s="33"/>
      <c r="N31" s="34"/>
      <c r="O31" s="34"/>
      <c r="P31" s="33"/>
      <c r="Q31" s="34"/>
      <c r="R31" s="34"/>
      <c r="S31" s="33"/>
      <c r="T31" s="34"/>
      <c r="U31" s="34"/>
      <c r="V31" s="33"/>
      <c r="W31" s="34"/>
      <c r="X31" s="34"/>
      <c r="Y31" s="33"/>
      <c r="Z31" s="34"/>
      <c r="AA31" s="34"/>
      <c r="AB31" s="33"/>
      <c r="AC31" s="34"/>
      <c r="AD31" s="34"/>
      <c r="AE31" s="33"/>
      <c r="AF31" s="34"/>
    </row>
    <row r="32" spans="2:32" ht="15" x14ac:dyDescent="0.25">
      <c r="B32" s="30"/>
      <c r="C32" s="1"/>
      <c r="D32" s="2"/>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2:32" s="12" customFormat="1" ht="26.25" x14ac:dyDescent="0.2">
      <c r="B33" s="24" t="str">
        <f>D7</f>
        <v>Enter Project Name Here. Enter Due Date in the Gray Box Below.</v>
      </c>
      <c r="C33" s="25"/>
    </row>
    <row r="34" spans="2:32" s="12" customFormat="1" ht="25.5" x14ac:dyDescent="0.2">
      <c r="B34" s="21"/>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row>
    <row r="48" spans="2:32" ht="12.75" x14ac:dyDescent="0.2"/>
    <row r="49" spans="1:32" s="13" customFormat="1" ht="12.75" x14ac:dyDescent="0.2">
      <c r="A49" s="1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1:32" ht="18" hidden="1" x14ac:dyDescent="0.25">
      <c r="B50" s="23" t="s">
        <v>52</v>
      </c>
      <c r="C50" s="12"/>
      <c r="D50" s="12"/>
    </row>
    <row r="51" spans="1:32" ht="12.75" hidden="1" x14ac:dyDescent="0.2">
      <c r="B51" s="12"/>
      <c r="C51" s="12"/>
      <c r="D51" s="12"/>
    </row>
    <row r="52" spans="1:32" ht="12.75" hidden="1" x14ac:dyDescent="0.2">
      <c r="B52" s="11" t="s">
        <v>48</v>
      </c>
      <c r="C52" s="11" t="s">
        <v>49</v>
      </c>
      <c r="D52" s="10" t="s">
        <v>50</v>
      </c>
      <c r="E52" s="4" t="s">
        <v>51</v>
      </c>
    </row>
    <row r="53" spans="1:32" ht="12.75" hidden="1" x14ac:dyDescent="0.2">
      <c r="B53" s="8">
        <f>E$11</f>
        <v>41481</v>
      </c>
      <c r="C53" s="7" t="str">
        <f>$C$11</f>
        <v>Collect requirements</v>
      </c>
      <c r="D53" s="9">
        <v>25</v>
      </c>
      <c r="E53" s="4">
        <v>1</v>
      </c>
    </row>
    <row r="54" spans="1:32" ht="12.75" hidden="1" x14ac:dyDescent="0.2">
      <c r="B54" s="8">
        <f>E$12</f>
        <v>41488</v>
      </c>
      <c r="C54" s="7" t="str">
        <f>$C$12</f>
        <v>Develop creative brief</v>
      </c>
      <c r="D54" s="6">
        <v>15</v>
      </c>
      <c r="E54" s="5">
        <f>1</f>
        <v>1</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2" ht="12.75" hidden="1" x14ac:dyDescent="0.2">
      <c r="B55" s="8">
        <f>E$13</f>
        <v>41491</v>
      </c>
      <c r="C55" s="7" t="str">
        <f>$C$13</f>
        <v>Internal approvals</v>
      </c>
      <c r="D55" s="6">
        <v>-25</v>
      </c>
      <c r="E55" s="5">
        <f>1</f>
        <v>1</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12.75" hidden="1" x14ac:dyDescent="0.2">
      <c r="B56" s="8">
        <f>E$14</f>
        <v>41493</v>
      </c>
      <c r="C56" s="7" t="str">
        <f>$C$14</f>
        <v>Develop schedule</v>
      </c>
      <c r="D56" s="6">
        <v>-15</v>
      </c>
      <c r="E56" s="5">
        <f>1</f>
        <v>1</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12.75" hidden="1" x14ac:dyDescent="0.2">
      <c r="B57" s="8">
        <f>E$15</f>
        <v>41495</v>
      </c>
      <c r="C57" s="7" t="str">
        <f>$C$15</f>
        <v>Get production estimates</v>
      </c>
      <c r="D57" s="6">
        <v>25</v>
      </c>
      <c r="E57" s="5">
        <f>1</f>
        <v>1</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ht="12.75" hidden="1" x14ac:dyDescent="0.2">
      <c r="B58" s="8">
        <f>E$16</f>
        <v>41500</v>
      </c>
      <c r="C58" s="7" t="str">
        <f>$C$16</f>
        <v>Client approvals</v>
      </c>
      <c r="D58" s="6">
        <v>15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2.75" hidden="1" x14ac:dyDescent="0.2">
      <c r="B59" s="8">
        <f>E$18</f>
        <v>41505</v>
      </c>
      <c r="C59" s="7" t="str">
        <f>$C$18</f>
        <v>Develop initial concept</v>
      </c>
      <c r="D59" s="6">
        <v>-15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12.75" hidden="1" x14ac:dyDescent="0.2">
      <c r="B60" s="8">
        <f>E$19</f>
        <v>41508</v>
      </c>
      <c r="C60" s="7" t="str">
        <f>$C$19</f>
        <v>Concept approval</v>
      </c>
      <c r="D60" s="6">
        <v>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12.75" hidden="1" x14ac:dyDescent="0.2">
      <c r="B61" s="8">
        <f>E$20</f>
        <v>41513</v>
      </c>
      <c r="C61" s="7" t="str">
        <f>$C$20</f>
        <v>Develop creative</v>
      </c>
      <c r="D61" s="6">
        <v>-5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E$21</f>
        <v>41515</v>
      </c>
      <c r="C62" s="7" t="str">
        <f>$C$21</f>
        <v>Final Revisions</v>
      </c>
      <c r="D62" s="6">
        <v>25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E$23</f>
        <v>41516</v>
      </c>
      <c r="C63" s="7" t="str">
        <f>$C$23</f>
        <v>Review production estimates</v>
      </c>
      <c r="D63" s="18">
        <v>-5</v>
      </c>
      <c r="E63" s="19">
        <f>1</f>
        <v>1</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1:32" ht="12.75" hidden="1" x14ac:dyDescent="0.2">
      <c r="B64" s="8">
        <f>E$24</f>
        <v>41519</v>
      </c>
      <c r="C64" s="7" t="str">
        <f>$C$24</f>
        <v>Upload art files to printer FTP</v>
      </c>
      <c r="D64" s="18">
        <v>25</v>
      </c>
      <c r="E64" s="19">
        <f>1</f>
        <v>1</v>
      </c>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2:32" ht="12.75" hidden="1" x14ac:dyDescent="0.2">
      <c r="B65" s="8">
        <f>E$25</f>
        <v>41520</v>
      </c>
      <c r="C65" s="7" t="str">
        <f>$C$25</f>
        <v>Review proofs</v>
      </c>
      <c r="D65" s="18">
        <v>15</v>
      </c>
      <c r="E65" s="19">
        <f>1</f>
        <v>1</v>
      </c>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row>
    <row r="66" spans="2:32" ht="12.75" hidden="1" x14ac:dyDescent="0.2">
      <c r="B66" s="8">
        <f>E26</f>
        <v>41523</v>
      </c>
      <c r="C66" s="7" t="str">
        <f>$C26</f>
        <v>Press check</v>
      </c>
      <c r="D66" s="18">
        <v>-15</v>
      </c>
      <c r="E66" s="19">
        <f>1</f>
        <v>1</v>
      </c>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ht="12.75" hidden="1" x14ac:dyDescent="0.2">
      <c r="B67" s="8">
        <f>E27</f>
        <v>41530</v>
      </c>
      <c r="C67" s="7" t="str">
        <f>$C27</f>
        <v>Sample approval</v>
      </c>
      <c r="D67" s="6">
        <v>5</v>
      </c>
      <c r="E67" s="19">
        <f>1</f>
        <v>1</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ht="12.75" hidden="1" x14ac:dyDescent="0.2">
      <c r="B68" s="8">
        <f>E29</f>
        <v>41537</v>
      </c>
      <c r="C68" s="7" t="str">
        <f>$C29</f>
        <v>Ship to Warehouse</v>
      </c>
      <c r="D68" s="6">
        <v>-5</v>
      </c>
      <c r="E68" s="19">
        <f>1</f>
        <v>1</v>
      </c>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2:32" ht="12.75" hidden="1" x14ac:dyDescent="0.2">
      <c r="B69" s="26">
        <f>E30</f>
        <v>41548</v>
      </c>
      <c r="C69" s="27" t="str">
        <f>$C30</f>
        <v>Distribution</v>
      </c>
      <c r="D69" s="6">
        <v>25</v>
      </c>
      <c r="E69" s="28">
        <f>1</f>
        <v>1</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ht="12.75" x14ac:dyDescent="0.2">
      <c r="B70" s="8"/>
      <c r="C70" s="7"/>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2:32" ht="12.75" x14ac:dyDescent="0.2">
      <c r="B71" s="14"/>
      <c r="C71" s="15"/>
      <c r="D71" s="16"/>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3" spans="2:32" s="12" customFormat="1" ht="26.25" x14ac:dyDescent="0.2">
      <c r="B73" s="24" t="str">
        <f>G7</f>
        <v>Enter Project Name Here. Enter Due Date in the Gray Box Below.</v>
      </c>
      <c r="C73" s="25"/>
    </row>
    <row r="74" spans="2:32" s="12" customFormat="1" ht="25.5" x14ac:dyDescent="0.2">
      <c r="B74" s="21"/>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row>
    <row r="88" spans="1:32" ht="12.75" x14ac:dyDescent="0.2"/>
    <row r="89" spans="1:32" s="13" customFormat="1" ht="12.75" x14ac:dyDescent="0.2">
      <c r="A89" s="1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row>
    <row r="90" spans="1:32" ht="18" hidden="1" x14ac:dyDescent="0.25">
      <c r="B90" s="23" t="s">
        <v>52</v>
      </c>
      <c r="C90" s="12"/>
      <c r="D90" s="12"/>
    </row>
    <row r="91" spans="1:32" ht="12.75" hidden="1" x14ac:dyDescent="0.2">
      <c r="B91" s="12"/>
      <c r="C91" s="12"/>
      <c r="D91" s="12"/>
    </row>
    <row r="92" spans="1:32" ht="12.75" hidden="1" x14ac:dyDescent="0.2">
      <c r="B92" s="11" t="s">
        <v>48</v>
      </c>
      <c r="C92" s="11" t="s">
        <v>49</v>
      </c>
      <c r="D92" s="10" t="s">
        <v>50</v>
      </c>
      <c r="E92" s="4" t="s">
        <v>51</v>
      </c>
    </row>
    <row r="93" spans="1:32" ht="12.75" hidden="1" x14ac:dyDescent="0.2">
      <c r="B93" s="8">
        <f>H$11</f>
        <v>41453</v>
      </c>
      <c r="C93" s="7" t="str">
        <f>$C$11</f>
        <v>Collect requirements</v>
      </c>
      <c r="D93" s="9">
        <v>25</v>
      </c>
      <c r="E93" s="4">
        <v>1</v>
      </c>
    </row>
    <row r="94" spans="1:32" ht="12.75" hidden="1" x14ac:dyDescent="0.2">
      <c r="B94" s="8">
        <f>H$12</f>
        <v>41460</v>
      </c>
      <c r="C94" s="7" t="str">
        <f>$C$12</f>
        <v>Develop creative brief</v>
      </c>
      <c r="D94" s="6">
        <v>15</v>
      </c>
      <c r="E94" s="5">
        <f>1</f>
        <v>1</v>
      </c>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1:32" ht="12.75" hidden="1" x14ac:dyDescent="0.2">
      <c r="B95" s="8">
        <f>H$13</f>
        <v>41463</v>
      </c>
      <c r="C95" s="7" t="str">
        <f>$C$13</f>
        <v>Internal approvals</v>
      </c>
      <c r="D95" s="6">
        <v>-25</v>
      </c>
      <c r="E95" s="5">
        <f>1</f>
        <v>1</v>
      </c>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1:32" ht="12.75" hidden="1" x14ac:dyDescent="0.2">
      <c r="B96" s="8">
        <f>H$14</f>
        <v>41465</v>
      </c>
      <c r="C96" s="7" t="str">
        <f>$C$14</f>
        <v>Develop schedule</v>
      </c>
      <c r="D96" s="6">
        <v>-15</v>
      </c>
      <c r="E96" s="5">
        <f>1</f>
        <v>1</v>
      </c>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2:32" ht="12.75" hidden="1" x14ac:dyDescent="0.2">
      <c r="B97" s="8">
        <f>H$15</f>
        <v>41467</v>
      </c>
      <c r="C97" s="7" t="str">
        <f>$C$15</f>
        <v>Get production estimates</v>
      </c>
      <c r="D97" s="6">
        <v>25</v>
      </c>
      <c r="E97" s="5">
        <f>1</f>
        <v>1</v>
      </c>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2:32" ht="12.75" hidden="1" x14ac:dyDescent="0.2">
      <c r="B98" s="8">
        <f>H$16</f>
        <v>41472</v>
      </c>
      <c r="C98" s="7" t="str">
        <f>$C$16</f>
        <v>Client approvals</v>
      </c>
      <c r="D98" s="6">
        <v>15</v>
      </c>
      <c r="E98" s="5">
        <f>1</f>
        <v>1</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ht="12.75" hidden="1" x14ac:dyDescent="0.2">
      <c r="B99" s="8">
        <f>H$18</f>
        <v>41477</v>
      </c>
      <c r="C99" s="7" t="str">
        <f>$C$18</f>
        <v>Develop initial concept</v>
      </c>
      <c r="D99" s="6">
        <v>-15</v>
      </c>
      <c r="E99" s="5">
        <f>1</f>
        <v>1</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ht="12.75" hidden="1" x14ac:dyDescent="0.2">
      <c r="B100" s="8">
        <f>H$19</f>
        <v>41480</v>
      </c>
      <c r="C100" s="7" t="str">
        <f>$C$19</f>
        <v>Concept approval</v>
      </c>
      <c r="D100" s="6">
        <v>5</v>
      </c>
      <c r="E100" s="5">
        <f>1</f>
        <v>1</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ht="12.75" hidden="1" x14ac:dyDescent="0.2">
      <c r="B101" s="8">
        <f>H$20</f>
        <v>41485</v>
      </c>
      <c r="C101" s="7" t="str">
        <f>$C$20</f>
        <v>Develop creative</v>
      </c>
      <c r="D101" s="6">
        <v>-5</v>
      </c>
      <c r="E101" s="5">
        <f>1</f>
        <v>1</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ht="12.75" hidden="1" x14ac:dyDescent="0.2">
      <c r="B102" s="8">
        <f>H$21</f>
        <v>41487</v>
      </c>
      <c r="C102" s="7" t="str">
        <f>$C$21</f>
        <v>Final Revisions</v>
      </c>
      <c r="D102" s="6">
        <v>25</v>
      </c>
      <c r="E102" s="5">
        <f>1</f>
        <v>1</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2:32" ht="12.75" hidden="1" x14ac:dyDescent="0.2">
      <c r="B103" s="8">
        <f>H$23</f>
        <v>41488</v>
      </c>
      <c r="C103" s="7" t="str">
        <f>$C$23</f>
        <v>Review production estimates</v>
      </c>
      <c r="D103" s="18">
        <v>-5</v>
      </c>
      <c r="E103" s="19">
        <f>1</f>
        <v>1</v>
      </c>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row>
    <row r="104" spans="2:32" ht="12.75" hidden="1" x14ac:dyDescent="0.2">
      <c r="B104" s="8">
        <f>H$24</f>
        <v>41491</v>
      </c>
      <c r="C104" s="7" t="str">
        <f>$C$24</f>
        <v>Upload art files to printer FTP</v>
      </c>
      <c r="D104" s="18">
        <v>25</v>
      </c>
      <c r="E104" s="19">
        <f>1</f>
        <v>1</v>
      </c>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row>
    <row r="105" spans="2:32" ht="12.75" hidden="1" x14ac:dyDescent="0.2">
      <c r="B105" s="8">
        <f>H25</f>
        <v>41492</v>
      </c>
      <c r="C105" s="7" t="str">
        <f>$C25</f>
        <v>Review proofs</v>
      </c>
      <c r="D105" s="18">
        <v>15</v>
      </c>
      <c r="E105" s="19">
        <f>1</f>
        <v>1</v>
      </c>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row>
    <row r="106" spans="2:32" ht="12.75" hidden="1" x14ac:dyDescent="0.2">
      <c r="B106" s="8">
        <f>H26</f>
        <v>41495</v>
      </c>
      <c r="C106" s="7" t="str">
        <f>$C26</f>
        <v>Press check</v>
      </c>
      <c r="D106" s="18">
        <v>-15</v>
      </c>
      <c r="E106" s="19">
        <f>1</f>
        <v>1</v>
      </c>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row>
    <row r="107" spans="2:32" ht="12.75" hidden="1" x14ac:dyDescent="0.2">
      <c r="B107" s="8">
        <f>H27</f>
        <v>41502</v>
      </c>
      <c r="C107" s="7" t="str">
        <f>$C27</f>
        <v>Sample approval</v>
      </c>
      <c r="D107" s="6">
        <v>5</v>
      </c>
      <c r="E107" s="19">
        <f>1</f>
        <v>1</v>
      </c>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row>
    <row r="108" spans="2:32" ht="12.75" hidden="1" x14ac:dyDescent="0.2">
      <c r="B108" s="26">
        <f>H29</f>
        <v>41508</v>
      </c>
      <c r="C108" s="27" t="str">
        <f>$C29</f>
        <v>Ship to Warehouse</v>
      </c>
      <c r="D108" s="6">
        <v>-5</v>
      </c>
      <c r="E108" s="28">
        <f>1</f>
        <v>1</v>
      </c>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row>
    <row r="109" spans="2:32" ht="12.75" hidden="1" x14ac:dyDescent="0.2">
      <c r="B109" s="26">
        <f>H30</f>
        <v>41518</v>
      </c>
      <c r="C109" s="27" t="str">
        <f>$C30</f>
        <v>Distribution</v>
      </c>
      <c r="D109" s="6">
        <v>25</v>
      </c>
      <c r="E109" s="28">
        <f>1</f>
        <v>1</v>
      </c>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row>
    <row r="110" spans="2:32" ht="12.75" x14ac:dyDescent="0.2">
      <c r="B110" s="8"/>
      <c r="C110" s="7"/>
      <c r="D110" s="6"/>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2:32" s="12" customFormat="1" ht="26.25" x14ac:dyDescent="0.2">
      <c r="B111" s="24" t="str">
        <f>J7</f>
        <v>Enter Project Name Here. Enter Due Date in the Gray Box Below.</v>
      </c>
      <c r="C111" s="25"/>
    </row>
    <row r="112" spans="2:32" s="12" customFormat="1" ht="25.5" x14ac:dyDescent="0.2">
      <c r="B112" s="21"/>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row>
    <row r="126" spans="1:32" ht="12.75" x14ac:dyDescent="0.2"/>
    <row r="127" spans="1:32" s="13" customFormat="1" ht="12.75" x14ac:dyDescent="0.2">
      <c r="A127" s="1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row>
    <row r="128" spans="1:32" ht="18" hidden="1" x14ac:dyDescent="0.25">
      <c r="B128" s="23" t="s">
        <v>52</v>
      </c>
      <c r="C128" s="12"/>
      <c r="D128" s="12"/>
    </row>
    <row r="129" spans="2:32" ht="12.75" hidden="1" x14ac:dyDescent="0.2">
      <c r="B129" s="12"/>
      <c r="C129" s="12"/>
      <c r="D129" s="12"/>
    </row>
    <row r="130" spans="2:32" ht="12.75" hidden="1" x14ac:dyDescent="0.2">
      <c r="B130" s="11" t="s">
        <v>48</v>
      </c>
      <c r="C130" s="11" t="s">
        <v>49</v>
      </c>
      <c r="D130" s="10" t="s">
        <v>50</v>
      </c>
      <c r="E130" s="4" t="s">
        <v>51</v>
      </c>
    </row>
    <row r="131" spans="2:32" ht="12.75" hidden="1" x14ac:dyDescent="0.2">
      <c r="B131" s="8">
        <f>K$11</f>
        <v>41537</v>
      </c>
      <c r="C131" s="7" t="str">
        <f>$C$11</f>
        <v>Collect requirements</v>
      </c>
      <c r="D131" s="9">
        <v>25</v>
      </c>
      <c r="E131" s="4">
        <v>1</v>
      </c>
    </row>
    <row r="132" spans="2:32" ht="12.75" hidden="1" x14ac:dyDescent="0.2">
      <c r="B132" s="8">
        <f>K$12</f>
        <v>41544</v>
      </c>
      <c r="C132" s="7" t="str">
        <f>$C$12</f>
        <v>Develop creative brief</v>
      </c>
      <c r="D132" s="6">
        <v>15</v>
      </c>
      <c r="E132" s="5">
        <f>1</f>
        <v>1</v>
      </c>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2:32" ht="12.75" hidden="1" x14ac:dyDescent="0.2">
      <c r="B133" s="8">
        <f>K$13</f>
        <v>41547</v>
      </c>
      <c r="C133" s="7" t="str">
        <f>$C$13</f>
        <v>Internal approvals</v>
      </c>
      <c r="D133" s="6">
        <v>-25</v>
      </c>
      <c r="E133" s="5">
        <f>1</f>
        <v>1</v>
      </c>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2:32" ht="12.75" hidden="1" x14ac:dyDescent="0.2">
      <c r="B134" s="8">
        <f>K$14</f>
        <v>41549</v>
      </c>
      <c r="C134" s="7" t="str">
        <f>$C$14</f>
        <v>Develop schedule</v>
      </c>
      <c r="D134" s="6">
        <v>-15</v>
      </c>
      <c r="E134" s="5">
        <f>1</f>
        <v>1</v>
      </c>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2:32" ht="12.75" hidden="1" x14ac:dyDescent="0.2">
      <c r="B135" s="8">
        <f>K$15</f>
        <v>41551</v>
      </c>
      <c r="C135" s="7" t="str">
        <f>$C$15</f>
        <v>Get production estimates</v>
      </c>
      <c r="D135" s="6">
        <v>25</v>
      </c>
      <c r="E135" s="5">
        <f>1</f>
        <v>1</v>
      </c>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2:32" ht="12.75" hidden="1" x14ac:dyDescent="0.2">
      <c r="B136" s="8">
        <f>K$16</f>
        <v>41556</v>
      </c>
      <c r="C136" s="7" t="str">
        <f>$C$16</f>
        <v>Client approvals</v>
      </c>
      <c r="D136" s="6">
        <v>15</v>
      </c>
      <c r="E136" s="5">
        <f>1</f>
        <v>1</v>
      </c>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2:32" ht="12.75" hidden="1" x14ac:dyDescent="0.2">
      <c r="B137" s="8">
        <f>K$18</f>
        <v>41561</v>
      </c>
      <c r="C137" s="7" t="str">
        <f>$C$18</f>
        <v>Develop initial concept</v>
      </c>
      <c r="D137" s="6">
        <v>-15</v>
      </c>
      <c r="E137" s="5">
        <f>1</f>
        <v>1</v>
      </c>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2:32" ht="12.75" hidden="1" x14ac:dyDescent="0.2">
      <c r="B138" s="8">
        <f>K$19</f>
        <v>41564</v>
      </c>
      <c r="C138" s="7" t="str">
        <f>$C$19</f>
        <v>Concept approval</v>
      </c>
      <c r="D138" s="6">
        <v>5</v>
      </c>
      <c r="E138" s="5">
        <f>1</f>
        <v>1</v>
      </c>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2:32" ht="12.75" hidden="1" x14ac:dyDescent="0.2">
      <c r="B139" s="8">
        <f>K$20</f>
        <v>41569</v>
      </c>
      <c r="C139" s="7" t="str">
        <f>$C$20</f>
        <v>Develop creative</v>
      </c>
      <c r="D139" s="6">
        <v>-5</v>
      </c>
      <c r="E139" s="5">
        <f>1</f>
        <v>1</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2:32" ht="12.75" hidden="1" x14ac:dyDescent="0.2">
      <c r="B140" s="8">
        <f>K$21</f>
        <v>41571</v>
      </c>
      <c r="C140" s="7" t="str">
        <f>$C$21</f>
        <v>Final Revisions</v>
      </c>
      <c r="D140" s="6">
        <v>25</v>
      </c>
      <c r="E140" s="5">
        <f>1</f>
        <v>1</v>
      </c>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2:32" ht="12.75" hidden="1" x14ac:dyDescent="0.2">
      <c r="B141" s="8">
        <f>K$23</f>
        <v>41572</v>
      </c>
      <c r="C141" s="7" t="str">
        <f>$C$23</f>
        <v>Review production estimates</v>
      </c>
      <c r="D141" s="18">
        <v>-5</v>
      </c>
      <c r="E141" s="19">
        <f>1</f>
        <v>1</v>
      </c>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2:32" ht="12.75" hidden="1" x14ac:dyDescent="0.2">
      <c r="B142" s="8">
        <f>K$24</f>
        <v>41575</v>
      </c>
      <c r="C142" s="7" t="str">
        <f>$C$24</f>
        <v>Upload art files to printer FTP</v>
      </c>
      <c r="D142" s="18">
        <v>25</v>
      </c>
      <c r="E142" s="19">
        <f>1</f>
        <v>1</v>
      </c>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row>
    <row r="143" spans="2:32" ht="12.75" hidden="1" x14ac:dyDescent="0.2">
      <c r="B143" s="8">
        <f>K25</f>
        <v>41576</v>
      </c>
      <c r="C143" s="7" t="str">
        <f>$C25</f>
        <v>Review proofs</v>
      </c>
      <c r="D143" s="18">
        <v>15</v>
      </c>
      <c r="E143" s="19">
        <f>1</f>
        <v>1</v>
      </c>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row>
    <row r="144" spans="2:32" ht="12.75" hidden="1" x14ac:dyDescent="0.2">
      <c r="B144" s="8">
        <f>K26</f>
        <v>41579</v>
      </c>
      <c r="C144" s="7" t="str">
        <f>$C26</f>
        <v>Press check</v>
      </c>
      <c r="D144" s="18">
        <v>-15</v>
      </c>
      <c r="E144" s="19">
        <f>1</f>
        <v>1</v>
      </c>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row>
    <row r="145" spans="2:32" ht="12.75" hidden="1" x14ac:dyDescent="0.2">
      <c r="B145" s="8">
        <f>K27</f>
        <v>41586</v>
      </c>
      <c r="C145" s="7" t="str">
        <f>$C27</f>
        <v>Sample approval</v>
      </c>
      <c r="D145" s="6">
        <v>5</v>
      </c>
      <c r="E145" s="19">
        <f>1</f>
        <v>1</v>
      </c>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row>
    <row r="146" spans="2:32" ht="12.75" hidden="1" x14ac:dyDescent="0.2">
      <c r="B146" s="26">
        <f>K29</f>
        <v>41593</v>
      </c>
      <c r="C146" s="27" t="str">
        <f>$C29</f>
        <v>Ship to Warehouse</v>
      </c>
      <c r="D146" s="6">
        <v>-5</v>
      </c>
      <c r="E146" s="28">
        <f>1</f>
        <v>1</v>
      </c>
    </row>
    <row r="147" spans="2:32" ht="12.75" hidden="1" x14ac:dyDescent="0.2">
      <c r="B147" s="26">
        <f>K30</f>
        <v>41603</v>
      </c>
      <c r="C147" s="27" t="str">
        <f>$C30</f>
        <v>Distribution</v>
      </c>
      <c r="D147" s="6">
        <v>25</v>
      </c>
      <c r="E147" s="28">
        <f>1</f>
        <v>1</v>
      </c>
    </row>
    <row r="149" spans="2:32" s="12" customFormat="1" ht="26.25" x14ac:dyDescent="0.2">
      <c r="B149" s="24" t="str">
        <f>M7</f>
        <v>Enter Project Name Here. Enter Due Date in the Gray Box Below.</v>
      </c>
      <c r="C149" s="25"/>
    </row>
    <row r="150" spans="2:32" s="12" customFormat="1" ht="25.5" x14ac:dyDescent="0.2">
      <c r="B150" s="21"/>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row>
    <row r="164" spans="1:32" ht="12.75" x14ac:dyDescent="0.2"/>
    <row r="165" spans="1:32" s="13" customFormat="1" ht="12.75" x14ac:dyDescent="0.2">
      <c r="A165" s="1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row>
    <row r="166" spans="1:32" ht="18" hidden="1" x14ac:dyDescent="0.25">
      <c r="B166" s="23" t="s">
        <v>52</v>
      </c>
      <c r="C166" s="12"/>
      <c r="D166" s="12"/>
    </row>
    <row r="167" spans="1:32" ht="12.75" hidden="1" x14ac:dyDescent="0.2">
      <c r="B167" s="12"/>
      <c r="C167" s="12"/>
      <c r="D167" s="12"/>
    </row>
    <row r="168" spans="1:32" ht="12.75" hidden="1" x14ac:dyDescent="0.2">
      <c r="B168" s="11" t="s">
        <v>48</v>
      </c>
      <c r="C168" s="11" t="s">
        <v>49</v>
      </c>
      <c r="D168" s="10" t="s">
        <v>50</v>
      </c>
      <c r="E168" s="4" t="s">
        <v>51</v>
      </c>
    </row>
    <row r="169" spans="1:32" ht="12.75" hidden="1" x14ac:dyDescent="0.2">
      <c r="B169" s="8">
        <f>N$11</f>
        <v>41544</v>
      </c>
      <c r="C169" s="7" t="str">
        <f>$C$11</f>
        <v>Collect requirements</v>
      </c>
      <c r="D169" s="9">
        <v>25</v>
      </c>
      <c r="E169" s="4">
        <v>1</v>
      </c>
    </row>
    <row r="170" spans="1:32" ht="12.75" hidden="1" x14ac:dyDescent="0.2">
      <c r="B170" s="8">
        <f>N$12</f>
        <v>41551</v>
      </c>
      <c r="C170" s="7" t="str">
        <f>$C$12</f>
        <v>Develop creative brief</v>
      </c>
      <c r="D170" s="6">
        <v>15</v>
      </c>
      <c r="E170" s="5">
        <f>1</f>
        <v>1</v>
      </c>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ht="12.75" hidden="1" x14ac:dyDescent="0.2">
      <c r="B171" s="8">
        <f>N$13</f>
        <v>41554</v>
      </c>
      <c r="C171" s="7" t="str">
        <f>$C$13</f>
        <v>Internal approvals</v>
      </c>
      <c r="D171" s="6">
        <v>-25</v>
      </c>
      <c r="E171" s="5">
        <f>1</f>
        <v>1</v>
      </c>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ht="12.75" hidden="1" x14ac:dyDescent="0.2">
      <c r="B172" s="8">
        <f>N$14</f>
        <v>41556</v>
      </c>
      <c r="C172" s="7" t="str">
        <f>$C$14</f>
        <v>Develop schedule</v>
      </c>
      <c r="D172" s="6">
        <v>-15</v>
      </c>
      <c r="E172" s="5">
        <f>1</f>
        <v>1</v>
      </c>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ht="12.75" hidden="1" x14ac:dyDescent="0.2">
      <c r="B173" s="8">
        <f>N$15</f>
        <v>41558</v>
      </c>
      <c r="C173" s="7" t="str">
        <f>$C$15</f>
        <v>Get production estimates</v>
      </c>
      <c r="D173" s="6">
        <v>25</v>
      </c>
      <c r="E173" s="5">
        <f>1</f>
        <v>1</v>
      </c>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ht="12.75" hidden="1" x14ac:dyDescent="0.2">
      <c r="B174" s="8">
        <f>N$16</f>
        <v>41563</v>
      </c>
      <c r="C174" s="7" t="str">
        <f>$C$16</f>
        <v>Client approvals</v>
      </c>
      <c r="D174" s="6">
        <v>15</v>
      </c>
      <c r="E174" s="5">
        <f>1</f>
        <v>1</v>
      </c>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ht="12.75" hidden="1" x14ac:dyDescent="0.2">
      <c r="B175" s="8">
        <f>N$18</f>
        <v>41568</v>
      </c>
      <c r="C175" s="7" t="str">
        <f>$C$18</f>
        <v>Develop initial concept</v>
      </c>
      <c r="D175" s="6">
        <v>-15</v>
      </c>
      <c r="E175" s="5">
        <f>1</f>
        <v>1</v>
      </c>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ht="12.75" hidden="1" x14ac:dyDescent="0.2">
      <c r="B176" s="8">
        <f>N$19</f>
        <v>41571</v>
      </c>
      <c r="C176" s="7" t="str">
        <f>$C$19</f>
        <v>Concept approval</v>
      </c>
      <c r="D176" s="6">
        <v>5</v>
      </c>
      <c r="E176" s="5">
        <f>1</f>
        <v>1</v>
      </c>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2:32" ht="12.75" hidden="1" x14ac:dyDescent="0.2">
      <c r="B177" s="8">
        <f>N$20</f>
        <v>41576</v>
      </c>
      <c r="C177" s="7" t="str">
        <f>$C$20</f>
        <v>Develop creative</v>
      </c>
      <c r="D177" s="6">
        <v>-5</v>
      </c>
      <c r="E177" s="5">
        <f>1</f>
        <v>1</v>
      </c>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2:32" ht="12.75" hidden="1" x14ac:dyDescent="0.2">
      <c r="B178" s="8">
        <f>N$21</f>
        <v>41578</v>
      </c>
      <c r="C178" s="7" t="str">
        <f>$C$21</f>
        <v>Final Revisions</v>
      </c>
      <c r="D178" s="6">
        <v>25</v>
      </c>
      <c r="E178" s="5">
        <f>1</f>
        <v>1</v>
      </c>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2:32" ht="12.75" hidden="1" x14ac:dyDescent="0.2">
      <c r="B179" s="8">
        <f>N$23</f>
        <v>41579</v>
      </c>
      <c r="C179" s="7" t="str">
        <f>$C$23</f>
        <v>Review production estimates</v>
      </c>
      <c r="D179" s="18">
        <v>-5</v>
      </c>
      <c r="E179" s="19">
        <f>1</f>
        <v>1</v>
      </c>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row>
    <row r="180" spans="2:32" ht="12.75" hidden="1" x14ac:dyDescent="0.2">
      <c r="B180" s="8">
        <f>N$24</f>
        <v>41582</v>
      </c>
      <c r="C180" s="7" t="str">
        <f>$C$24</f>
        <v>Upload art files to printer FTP</v>
      </c>
      <c r="D180" s="18">
        <v>25</v>
      </c>
      <c r="E180" s="19">
        <f>1</f>
        <v>1</v>
      </c>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row>
    <row r="181" spans="2:32" ht="12.75" hidden="1" x14ac:dyDescent="0.2">
      <c r="B181" s="8">
        <f>N$25</f>
        <v>41583</v>
      </c>
      <c r="C181" s="7" t="str">
        <f>$C$25</f>
        <v>Review proofs</v>
      </c>
      <c r="D181" s="18">
        <v>15</v>
      </c>
      <c r="E181" s="19">
        <f>1</f>
        <v>1</v>
      </c>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row>
    <row r="182" spans="2:32" ht="12.75" hidden="1" x14ac:dyDescent="0.2">
      <c r="B182" s="8">
        <f>N26</f>
        <v>41586</v>
      </c>
      <c r="C182" s="7" t="str">
        <f>$C26</f>
        <v>Press check</v>
      </c>
      <c r="D182" s="18">
        <v>-15</v>
      </c>
      <c r="E182" s="19">
        <f>1</f>
        <v>1</v>
      </c>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row>
    <row r="183" spans="2:32" ht="12.75" hidden="1" x14ac:dyDescent="0.2">
      <c r="B183" s="8">
        <f>N27</f>
        <v>41593</v>
      </c>
      <c r="C183" s="7" t="str">
        <f>$C27</f>
        <v>Sample approval</v>
      </c>
      <c r="D183" s="6">
        <v>5</v>
      </c>
      <c r="E183" s="19">
        <f>1</f>
        <v>1</v>
      </c>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row>
    <row r="184" spans="2:32" ht="12.75" hidden="1" x14ac:dyDescent="0.2">
      <c r="B184" s="26">
        <f>N29</f>
        <v>41600</v>
      </c>
      <c r="C184" s="27" t="str">
        <f>$C29</f>
        <v>Ship to Warehouse</v>
      </c>
      <c r="D184" s="6">
        <v>-5</v>
      </c>
      <c r="E184" s="28">
        <f>1</f>
        <v>1</v>
      </c>
    </row>
    <row r="185" spans="2:32" ht="12.75" hidden="1" x14ac:dyDescent="0.2">
      <c r="B185" s="26">
        <f>N30</f>
        <v>41612</v>
      </c>
      <c r="C185" s="27" t="str">
        <f>$C30</f>
        <v>Distribution</v>
      </c>
      <c r="D185" s="6">
        <v>25</v>
      </c>
      <c r="E185" s="28">
        <f>1</f>
        <v>1</v>
      </c>
    </row>
    <row r="187" spans="2:32" s="12" customFormat="1" ht="26.25" x14ac:dyDescent="0.2">
      <c r="B187" s="24" t="str">
        <f>P7</f>
        <v>Enter Project Name Here. Enter Due Date in the Gray Box Below.</v>
      </c>
      <c r="C187" s="25"/>
    </row>
    <row r="188" spans="2:32" s="12" customFormat="1" ht="25.5" x14ac:dyDescent="0.2">
      <c r="B188" s="21"/>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row>
    <row r="202" spans="1:32" ht="12.75" x14ac:dyDescent="0.2"/>
    <row r="203" spans="1:32" s="13" customFormat="1" ht="12.75" x14ac:dyDescent="0.2">
      <c r="A203" s="1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row>
    <row r="204" spans="1:32" ht="18" hidden="1" x14ac:dyDescent="0.25">
      <c r="B204" s="23" t="s">
        <v>52</v>
      </c>
      <c r="C204" s="12"/>
      <c r="D204" s="12"/>
    </row>
    <row r="205" spans="1:32" ht="12.75" hidden="1" x14ac:dyDescent="0.2">
      <c r="B205" s="12"/>
      <c r="C205" s="12"/>
      <c r="D205" s="12"/>
    </row>
    <row r="206" spans="1:32" ht="12.75" hidden="1" x14ac:dyDescent="0.2">
      <c r="B206" s="11" t="s">
        <v>48</v>
      </c>
      <c r="C206" s="11" t="s">
        <v>49</v>
      </c>
      <c r="D206" s="10" t="s">
        <v>50</v>
      </c>
      <c r="E206" s="4" t="s">
        <v>51</v>
      </c>
    </row>
    <row r="207" spans="1:32" ht="12.75" hidden="1" x14ac:dyDescent="0.2">
      <c r="B207" s="8">
        <f>Q$11</f>
        <v>41278</v>
      </c>
      <c r="C207" s="7" t="str">
        <f>$C$11</f>
        <v>Collect requirements</v>
      </c>
      <c r="D207" s="9">
        <v>25</v>
      </c>
      <c r="E207" s="4">
        <v>1</v>
      </c>
    </row>
    <row r="208" spans="1:32" ht="12.75" hidden="1" x14ac:dyDescent="0.2">
      <c r="B208" s="8">
        <f>Q$12</f>
        <v>41285</v>
      </c>
      <c r="C208" s="7" t="str">
        <f>$C$12</f>
        <v>Develop creative brief</v>
      </c>
      <c r="D208" s="6">
        <v>15</v>
      </c>
      <c r="E208" s="5">
        <f>1</f>
        <v>1</v>
      </c>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2:32" ht="12.75" hidden="1" x14ac:dyDescent="0.2">
      <c r="B209" s="8">
        <f>Q$13</f>
        <v>41288</v>
      </c>
      <c r="C209" s="7" t="str">
        <f>$C$13</f>
        <v>Internal approvals</v>
      </c>
      <c r="D209" s="6">
        <v>-25</v>
      </c>
      <c r="E209" s="5">
        <f>1</f>
        <v>1</v>
      </c>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2:32" ht="12.75" hidden="1" x14ac:dyDescent="0.2">
      <c r="B210" s="8">
        <f>Q$14</f>
        <v>41290</v>
      </c>
      <c r="C210" s="7" t="str">
        <f>$C$14</f>
        <v>Develop schedule</v>
      </c>
      <c r="D210" s="6">
        <v>-15</v>
      </c>
      <c r="E210" s="5">
        <f>1</f>
        <v>1</v>
      </c>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2:32" ht="12.75" hidden="1" x14ac:dyDescent="0.2">
      <c r="B211" s="8">
        <f>Q$15</f>
        <v>41292</v>
      </c>
      <c r="C211" s="7" t="str">
        <f>$C$15</f>
        <v>Get production estimates</v>
      </c>
      <c r="D211" s="6">
        <v>25</v>
      </c>
      <c r="E211" s="5">
        <f>1</f>
        <v>1</v>
      </c>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2:32" ht="12.75" hidden="1" x14ac:dyDescent="0.2">
      <c r="B212" s="8">
        <f>Q$16</f>
        <v>41297</v>
      </c>
      <c r="C212" s="7" t="str">
        <f>$C$16</f>
        <v>Client approvals</v>
      </c>
      <c r="D212" s="6">
        <v>15</v>
      </c>
      <c r="E212" s="5">
        <f>1</f>
        <v>1</v>
      </c>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2:32" ht="12.75" hidden="1" x14ac:dyDescent="0.2">
      <c r="B213" s="8">
        <f>Q$18</f>
        <v>41302</v>
      </c>
      <c r="C213" s="7" t="str">
        <f>$C$18</f>
        <v>Develop initial concept</v>
      </c>
      <c r="D213" s="6">
        <v>-15</v>
      </c>
      <c r="E213" s="5">
        <f>1</f>
        <v>1</v>
      </c>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2:32" ht="12.75" hidden="1" x14ac:dyDescent="0.2">
      <c r="B214" s="8">
        <f>Q$19</f>
        <v>41305</v>
      </c>
      <c r="C214" s="7" t="str">
        <f>$C$19</f>
        <v>Concept approval</v>
      </c>
      <c r="D214" s="6">
        <v>5</v>
      </c>
      <c r="E214" s="5">
        <f>1</f>
        <v>1</v>
      </c>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2:32" ht="12.75" hidden="1" x14ac:dyDescent="0.2">
      <c r="B215" s="8">
        <f>Q$20</f>
        <v>41310</v>
      </c>
      <c r="C215" s="7" t="str">
        <f>$C$20</f>
        <v>Develop creative</v>
      </c>
      <c r="D215" s="6">
        <v>-5</v>
      </c>
      <c r="E215" s="5">
        <f>1</f>
        <v>1</v>
      </c>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2:32" ht="12.75" hidden="1" x14ac:dyDescent="0.2">
      <c r="B216" s="8">
        <f>Q$21</f>
        <v>41312</v>
      </c>
      <c r="C216" s="7" t="str">
        <f>$C$21</f>
        <v>Final Revisions</v>
      </c>
      <c r="D216" s="6">
        <v>25</v>
      </c>
      <c r="E216" s="5">
        <f>1</f>
        <v>1</v>
      </c>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2:32" ht="12.75" hidden="1" x14ac:dyDescent="0.2">
      <c r="B217" s="8">
        <f>Q$23</f>
        <v>41313</v>
      </c>
      <c r="C217" s="7" t="str">
        <f>$C$23</f>
        <v>Review production estimates</v>
      </c>
      <c r="D217" s="18">
        <v>-5</v>
      </c>
      <c r="E217" s="19">
        <f>1</f>
        <v>1</v>
      </c>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row>
    <row r="218" spans="2:32" ht="12.75" hidden="1" x14ac:dyDescent="0.2">
      <c r="B218" s="8">
        <f>Q$24</f>
        <v>41316</v>
      </c>
      <c r="C218" s="7" t="str">
        <f>$C$24</f>
        <v>Upload art files to printer FTP</v>
      </c>
      <c r="D218" s="18">
        <v>25</v>
      </c>
      <c r="E218" s="19">
        <f>1</f>
        <v>1</v>
      </c>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row>
    <row r="219" spans="2:32" ht="12.75" hidden="1" x14ac:dyDescent="0.2">
      <c r="B219" s="8">
        <f>Q$25</f>
        <v>41317</v>
      </c>
      <c r="C219" s="7" t="str">
        <f>$C$25</f>
        <v>Review proofs</v>
      </c>
      <c r="D219" s="18">
        <v>15</v>
      </c>
      <c r="E219" s="19">
        <f>1</f>
        <v>1</v>
      </c>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row>
    <row r="220" spans="2:32" ht="12.75" hidden="1" x14ac:dyDescent="0.2">
      <c r="B220" s="8">
        <f>Q26</f>
        <v>41320</v>
      </c>
      <c r="C220" s="7" t="str">
        <f>$C26</f>
        <v>Press check</v>
      </c>
      <c r="D220" s="18">
        <v>-15</v>
      </c>
      <c r="E220" s="19">
        <f>1</f>
        <v>1</v>
      </c>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row>
    <row r="221" spans="2:32" ht="12.75" hidden="1" x14ac:dyDescent="0.2">
      <c r="B221" s="8">
        <f>Q27</f>
        <v>41327</v>
      </c>
      <c r="C221" s="7" t="str">
        <f>$C27</f>
        <v>Sample approval</v>
      </c>
      <c r="D221" s="6">
        <v>5</v>
      </c>
      <c r="E221" s="19">
        <f>1</f>
        <v>1</v>
      </c>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row>
    <row r="222" spans="2:32" ht="12.75" hidden="1" x14ac:dyDescent="0.2">
      <c r="B222" s="26">
        <f>Q29</f>
        <v>41334</v>
      </c>
      <c r="C222" s="27" t="str">
        <f>$C29</f>
        <v>Ship to Warehouse</v>
      </c>
      <c r="D222" s="6">
        <v>-5</v>
      </c>
      <c r="E222" s="28">
        <f>1</f>
        <v>1</v>
      </c>
    </row>
    <row r="223" spans="2:32" ht="12.75" hidden="1" x14ac:dyDescent="0.2">
      <c r="B223" s="26">
        <f>Q30</f>
        <v>41346</v>
      </c>
      <c r="C223" s="27" t="str">
        <f>$C30</f>
        <v>Distribution</v>
      </c>
      <c r="D223" s="6">
        <v>25</v>
      </c>
      <c r="E223" s="28">
        <f>1</f>
        <v>1</v>
      </c>
    </row>
    <row r="225" spans="2:32" s="12" customFormat="1" ht="26.25" x14ac:dyDescent="0.2">
      <c r="B225" s="24" t="str">
        <f>S7</f>
        <v>Enter Project Name Here. Enter Due Date in the Gray Box Below.</v>
      </c>
      <c r="C225" s="25"/>
    </row>
    <row r="226" spans="2:32" s="12" customFormat="1" ht="25.5" x14ac:dyDescent="0.2">
      <c r="B226" s="2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row>
    <row r="240" spans="2:32" ht="12.75" x14ac:dyDescent="0.2"/>
    <row r="241" spans="1:32" s="13" customFormat="1" ht="12.75" x14ac:dyDescent="0.2">
      <c r="A241" s="1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row>
    <row r="242" spans="1:32" ht="18" hidden="1" x14ac:dyDescent="0.25">
      <c r="B242" s="23" t="s">
        <v>52</v>
      </c>
      <c r="C242" s="12"/>
      <c r="D242" s="12"/>
    </row>
    <row r="243" spans="1:32" ht="12.75" hidden="1" x14ac:dyDescent="0.2">
      <c r="B243" s="12"/>
      <c r="C243" s="12"/>
      <c r="D243" s="12"/>
    </row>
    <row r="244" spans="1:32" ht="12.75" hidden="1" x14ac:dyDescent="0.2">
      <c r="B244" s="11" t="s">
        <v>48</v>
      </c>
      <c r="C244" s="11" t="s">
        <v>49</v>
      </c>
      <c r="D244" s="10" t="s">
        <v>50</v>
      </c>
      <c r="E244" s="4" t="s">
        <v>51</v>
      </c>
    </row>
    <row r="245" spans="1:32" ht="12.75" hidden="1" x14ac:dyDescent="0.2">
      <c r="B245" s="8">
        <f>T$11</f>
        <v>41481</v>
      </c>
      <c r="C245" s="7" t="str">
        <f>$C$11</f>
        <v>Collect requirements</v>
      </c>
      <c r="D245" s="9">
        <v>25</v>
      </c>
      <c r="E245" s="4">
        <v>1</v>
      </c>
    </row>
    <row r="246" spans="1:32" ht="12.75" hidden="1" x14ac:dyDescent="0.2">
      <c r="B246" s="8">
        <f>T$12</f>
        <v>41488</v>
      </c>
      <c r="C246" s="7" t="str">
        <f>$C$12</f>
        <v>Develop creative brief</v>
      </c>
      <c r="D246" s="6">
        <v>15</v>
      </c>
      <c r="E246" s="5">
        <f>1</f>
        <v>1</v>
      </c>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ht="12.75" hidden="1" x14ac:dyDescent="0.2">
      <c r="B247" s="8">
        <f>T$13</f>
        <v>41491</v>
      </c>
      <c r="C247" s="7" t="str">
        <f>$C$13</f>
        <v>Internal approvals</v>
      </c>
      <c r="D247" s="6">
        <v>-25</v>
      </c>
      <c r="E247" s="5">
        <f>1</f>
        <v>1</v>
      </c>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ht="12.75" hidden="1" x14ac:dyDescent="0.2">
      <c r="B248" s="8">
        <f>T$14</f>
        <v>41493</v>
      </c>
      <c r="C248" s="7" t="str">
        <f>$C$14</f>
        <v>Develop schedule</v>
      </c>
      <c r="D248" s="6">
        <v>-15</v>
      </c>
      <c r="E248" s="5">
        <f>1</f>
        <v>1</v>
      </c>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ht="12.75" hidden="1" x14ac:dyDescent="0.2">
      <c r="B249" s="8">
        <f>T$15</f>
        <v>41495</v>
      </c>
      <c r="C249" s="7" t="str">
        <f>$C$15</f>
        <v>Get production estimates</v>
      </c>
      <c r="D249" s="6">
        <v>25</v>
      </c>
      <c r="E249" s="5">
        <f>1</f>
        <v>1</v>
      </c>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ht="12.75" hidden="1" x14ac:dyDescent="0.2">
      <c r="B250" s="8">
        <f>T$16</f>
        <v>41500</v>
      </c>
      <c r="C250" s="7" t="str">
        <f>$C$16</f>
        <v>Client approvals</v>
      </c>
      <c r="D250" s="6">
        <v>15</v>
      </c>
      <c r="E250" s="5">
        <f>1</f>
        <v>1</v>
      </c>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ht="12.75" hidden="1" x14ac:dyDescent="0.2">
      <c r="B251" s="8">
        <f>T$18</f>
        <v>41505</v>
      </c>
      <c r="C251" s="7" t="str">
        <f>$C$18</f>
        <v>Develop initial concept</v>
      </c>
      <c r="D251" s="6">
        <v>-15</v>
      </c>
      <c r="E251" s="5">
        <f>1</f>
        <v>1</v>
      </c>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ht="12.75" hidden="1" x14ac:dyDescent="0.2">
      <c r="B252" s="8">
        <f>T$19</f>
        <v>41508</v>
      </c>
      <c r="C252" s="7" t="str">
        <f>$C$19</f>
        <v>Concept approval</v>
      </c>
      <c r="D252" s="6">
        <v>5</v>
      </c>
      <c r="E252" s="5">
        <f>1</f>
        <v>1</v>
      </c>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ht="12.75" hidden="1" x14ac:dyDescent="0.2">
      <c r="B253" s="8">
        <f>T$20</f>
        <v>41513</v>
      </c>
      <c r="C253" s="7" t="str">
        <f>$C$20</f>
        <v>Develop creative</v>
      </c>
      <c r="D253" s="6">
        <v>-5</v>
      </c>
      <c r="E253" s="5">
        <f>1</f>
        <v>1</v>
      </c>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ht="12.75" hidden="1" x14ac:dyDescent="0.2">
      <c r="B254" s="8">
        <f>T$21</f>
        <v>41515</v>
      </c>
      <c r="C254" s="7" t="str">
        <f>$C$21</f>
        <v>Final Revisions</v>
      </c>
      <c r="D254" s="6">
        <v>25</v>
      </c>
      <c r="E254" s="5">
        <f>1</f>
        <v>1</v>
      </c>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ht="12.75" hidden="1" x14ac:dyDescent="0.2">
      <c r="B255" s="8">
        <f>T$23</f>
        <v>41516</v>
      </c>
      <c r="C255" s="7" t="str">
        <f>$C$23</f>
        <v>Review production estimates</v>
      </c>
      <c r="D255" s="18">
        <v>-5</v>
      </c>
      <c r="E255" s="19">
        <f>1</f>
        <v>1</v>
      </c>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row>
    <row r="256" spans="1:32" ht="12.75" hidden="1" x14ac:dyDescent="0.2">
      <c r="B256" s="8">
        <f>T$24</f>
        <v>41519</v>
      </c>
      <c r="C256" s="7" t="str">
        <f>$C$24</f>
        <v>Upload art files to printer FTP</v>
      </c>
      <c r="D256" s="18">
        <v>25</v>
      </c>
      <c r="E256" s="19">
        <f>1</f>
        <v>1</v>
      </c>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row>
    <row r="257" spans="2:32" ht="12.75" hidden="1" x14ac:dyDescent="0.2">
      <c r="B257" s="8">
        <f>T$25</f>
        <v>41520</v>
      </c>
      <c r="C257" s="7" t="str">
        <f>$C$25</f>
        <v>Review proofs</v>
      </c>
      <c r="D257" s="18">
        <v>15</v>
      </c>
      <c r="E257" s="19">
        <f>1</f>
        <v>1</v>
      </c>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row>
    <row r="258" spans="2:32" ht="12.75" hidden="1" x14ac:dyDescent="0.2">
      <c r="B258" s="8">
        <f>T$26</f>
        <v>41523</v>
      </c>
      <c r="C258" s="7" t="str">
        <f>$C$26</f>
        <v>Press check</v>
      </c>
      <c r="D258" s="18">
        <v>-15</v>
      </c>
      <c r="E258" s="19">
        <f>1</f>
        <v>1</v>
      </c>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row>
    <row r="259" spans="2:32" ht="12.75" hidden="1" x14ac:dyDescent="0.2">
      <c r="B259" s="8">
        <f>T27</f>
        <v>41530</v>
      </c>
      <c r="C259" s="7" t="str">
        <f>$C27</f>
        <v>Sample approval</v>
      </c>
      <c r="D259" s="6">
        <v>5</v>
      </c>
      <c r="E259" s="19">
        <f>1</f>
        <v>1</v>
      </c>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row>
    <row r="260" spans="2:32" ht="12.75" hidden="1" x14ac:dyDescent="0.2">
      <c r="B260" s="26">
        <f>T29</f>
        <v>41537</v>
      </c>
      <c r="C260" s="27" t="str">
        <f>$C29</f>
        <v>Ship to Warehouse</v>
      </c>
      <c r="D260" s="6">
        <v>-5</v>
      </c>
      <c r="E260" s="28">
        <f>1</f>
        <v>1</v>
      </c>
    </row>
    <row r="261" spans="2:32" ht="12.75" hidden="1" x14ac:dyDescent="0.2">
      <c r="B261" s="26">
        <f>T30</f>
        <v>41548</v>
      </c>
      <c r="C261" s="27" t="str">
        <f>$C30</f>
        <v>Distribution</v>
      </c>
      <c r="D261" s="6">
        <v>25</v>
      </c>
      <c r="E261" s="28">
        <f>1</f>
        <v>1</v>
      </c>
    </row>
    <row r="263" spans="2:32" s="12" customFormat="1" ht="26.25" x14ac:dyDescent="0.2">
      <c r="B263" s="24" t="str">
        <f>V7</f>
        <v>Enter Project Name Here. Enter Due Date in the Gray Box Below.</v>
      </c>
      <c r="C263" s="25"/>
    </row>
    <row r="264" spans="2:32" s="12" customFormat="1" ht="25.5" x14ac:dyDescent="0.2">
      <c r="B264" s="21"/>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row>
    <row r="278" spans="1:32" ht="12.75" x14ac:dyDescent="0.2"/>
    <row r="279" spans="1:32" s="13" customFormat="1" ht="12.75" x14ac:dyDescent="0.2">
      <c r="A279" s="1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row>
    <row r="280" spans="1:32" ht="18" hidden="1" x14ac:dyDescent="0.25">
      <c r="B280" s="23" t="s">
        <v>52</v>
      </c>
      <c r="C280" s="12"/>
      <c r="D280" s="12"/>
    </row>
    <row r="281" spans="1:32" ht="12.75" hidden="1" x14ac:dyDescent="0.2">
      <c r="B281" s="12"/>
      <c r="C281" s="12"/>
      <c r="D281" s="12"/>
    </row>
    <row r="282" spans="1:32" ht="12.75" hidden="1" x14ac:dyDescent="0.2">
      <c r="B282" s="11" t="s">
        <v>48</v>
      </c>
      <c r="C282" s="11" t="s">
        <v>49</v>
      </c>
      <c r="D282" s="10" t="s">
        <v>50</v>
      </c>
      <c r="E282" s="4" t="s">
        <v>51</v>
      </c>
    </row>
    <row r="283" spans="1:32" ht="12.75" hidden="1" x14ac:dyDescent="0.2">
      <c r="B283" s="8">
        <f>W$11</f>
        <v>41362</v>
      </c>
      <c r="C283" s="7" t="str">
        <f>$C$11</f>
        <v>Collect requirements</v>
      </c>
      <c r="D283" s="9">
        <v>25</v>
      </c>
      <c r="E283" s="4">
        <v>1</v>
      </c>
    </row>
    <row r="284" spans="1:32" ht="12.75" hidden="1" x14ac:dyDescent="0.2">
      <c r="B284" s="8">
        <f>W$12</f>
        <v>41369</v>
      </c>
      <c r="C284" s="7" t="str">
        <f>$C$12</f>
        <v>Develop creative brief</v>
      </c>
      <c r="D284" s="6">
        <v>15</v>
      </c>
      <c r="E284" s="5">
        <f>1</f>
        <v>1</v>
      </c>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ht="12.75" hidden="1" x14ac:dyDescent="0.2">
      <c r="B285" s="8">
        <f>W$13</f>
        <v>41372</v>
      </c>
      <c r="C285" s="7" t="str">
        <f>$C$13</f>
        <v>Internal approvals</v>
      </c>
      <c r="D285" s="6">
        <v>-25</v>
      </c>
      <c r="E285" s="5">
        <f>1</f>
        <v>1</v>
      </c>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ht="12.75" hidden="1" x14ac:dyDescent="0.2">
      <c r="B286" s="8">
        <f>W$14</f>
        <v>41374</v>
      </c>
      <c r="C286" s="7" t="str">
        <f>$C$14</f>
        <v>Develop schedule</v>
      </c>
      <c r="D286" s="6">
        <v>-15</v>
      </c>
      <c r="E286" s="5">
        <f>1</f>
        <v>1</v>
      </c>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12.75" hidden="1" x14ac:dyDescent="0.2">
      <c r="B287" s="8">
        <f>W$15</f>
        <v>41376</v>
      </c>
      <c r="C287" s="7" t="str">
        <f>$C$15</f>
        <v>Get production estimates</v>
      </c>
      <c r="D287" s="6">
        <v>25</v>
      </c>
      <c r="E287" s="5">
        <f>1</f>
        <v>1</v>
      </c>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12.75" hidden="1" x14ac:dyDescent="0.2">
      <c r="B288" s="8">
        <f>W$16</f>
        <v>41381</v>
      </c>
      <c r="C288" s="7" t="str">
        <f>$C$16</f>
        <v>Client approvals</v>
      </c>
      <c r="D288" s="6">
        <v>15</v>
      </c>
      <c r="E288" s="5">
        <f>1</f>
        <v>1</v>
      </c>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2:32" ht="12.75" hidden="1" x14ac:dyDescent="0.2">
      <c r="B289" s="8">
        <f>W$18</f>
        <v>41386</v>
      </c>
      <c r="C289" s="7" t="str">
        <f>$C$18</f>
        <v>Develop initial concept</v>
      </c>
      <c r="D289" s="6">
        <v>-15</v>
      </c>
      <c r="E289" s="5">
        <f>1</f>
        <v>1</v>
      </c>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2:32" ht="12.75" hidden="1" x14ac:dyDescent="0.2">
      <c r="B290" s="8">
        <f>W$19</f>
        <v>41389</v>
      </c>
      <c r="C290" s="7" t="str">
        <f>$C$19</f>
        <v>Concept approval</v>
      </c>
      <c r="D290" s="6">
        <v>5</v>
      </c>
      <c r="E290" s="5">
        <f>1</f>
        <v>1</v>
      </c>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2:32" ht="12.75" hidden="1" x14ac:dyDescent="0.2">
      <c r="B291" s="8">
        <f>W$20</f>
        <v>41394</v>
      </c>
      <c r="C291" s="7" t="str">
        <f>$C$20</f>
        <v>Develop creative</v>
      </c>
      <c r="D291" s="6">
        <v>-5</v>
      </c>
      <c r="E291" s="5">
        <f>1</f>
        <v>1</v>
      </c>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2:32" ht="12.75" hidden="1" x14ac:dyDescent="0.2">
      <c r="B292" s="8">
        <f>W$21</f>
        <v>41396</v>
      </c>
      <c r="C292" s="7" t="str">
        <f>$C$21</f>
        <v>Final Revisions</v>
      </c>
      <c r="D292" s="6">
        <v>25</v>
      </c>
      <c r="E292" s="5">
        <f>1</f>
        <v>1</v>
      </c>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2:32" ht="12.75" hidden="1" x14ac:dyDescent="0.2">
      <c r="B293" s="8">
        <f>W$23</f>
        <v>41397</v>
      </c>
      <c r="C293" s="7" t="str">
        <f>$C$23</f>
        <v>Review production estimates</v>
      </c>
      <c r="D293" s="18">
        <v>-5</v>
      </c>
      <c r="E293" s="19">
        <f>1</f>
        <v>1</v>
      </c>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row>
    <row r="294" spans="2:32" ht="12.75" hidden="1" x14ac:dyDescent="0.2">
      <c r="B294" s="8">
        <f>W$24</f>
        <v>41400</v>
      </c>
      <c r="C294" s="7" t="str">
        <f>$C$24</f>
        <v>Upload art files to printer FTP</v>
      </c>
      <c r="D294" s="18">
        <v>25</v>
      </c>
      <c r="E294" s="19">
        <f>1</f>
        <v>1</v>
      </c>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row>
    <row r="295" spans="2:32" ht="12.75" hidden="1" x14ac:dyDescent="0.2">
      <c r="B295" s="8">
        <f>W$25</f>
        <v>41401</v>
      </c>
      <c r="C295" s="7" t="str">
        <f>$C$25</f>
        <v>Review proofs</v>
      </c>
      <c r="D295" s="18">
        <v>15</v>
      </c>
      <c r="E295" s="19">
        <f>1</f>
        <v>1</v>
      </c>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row>
    <row r="296" spans="2:32" ht="12.75" hidden="1" x14ac:dyDescent="0.2">
      <c r="B296" s="8">
        <f>W$26</f>
        <v>41404</v>
      </c>
      <c r="C296" s="7" t="str">
        <f>$C$26</f>
        <v>Press check</v>
      </c>
      <c r="D296" s="18">
        <v>-15</v>
      </c>
      <c r="E296" s="19">
        <f>1</f>
        <v>1</v>
      </c>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row>
    <row r="297" spans="2:32" ht="12.75" hidden="1" x14ac:dyDescent="0.2">
      <c r="B297" s="8">
        <f>W27</f>
        <v>41411</v>
      </c>
      <c r="C297" s="7" t="str">
        <f>$C27</f>
        <v>Sample approval</v>
      </c>
      <c r="D297" s="6">
        <v>5</v>
      </c>
      <c r="E297" s="19">
        <f>1</f>
        <v>1</v>
      </c>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row>
    <row r="298" spans="2:32" ht="12.75" hidden="1" x14ac:dyDescent="0.2">
      <c r="B298" s="26">
        <f>W$29</f>
        <v>41416</v>
      </c>
      <c r="C298" s="27" t="str">
        <f>$C$29</f>
        <v>Ship to Warehouse</v>
      </c>
      <c r="D298" s="6">
        <v>-5</v>
      </c>
      <c r="E298" s="28">
        <f>1</f>
        <v>1</v>
      </c>
    </row>
    <row r="299" spans="2:32" ht="19.5" hidden="1" customHeight="1" x14ac:dyDescent="0.2">
      <c r="B299" s="26">
        <f>W$30</f>
        <v>41426</v>
      </c>
      <c r="C299" s="27" t="str">
        <f>$C$30</f>
        <v>Distribution</v>
      </c>
      <c r="D299" s="6">
        <v>25</v>
      </c>
      <c r="E299" s="28">
        <f>1</f>
        <v>1</v>
      </c>
    </row>
    <row r="302" spans="2:32" s="12" customFormat="1" ht="26.25" x14ac:dyDescent="0.2">
      <c r="B302" s="24" t="str">
        <f>Y7</f>
        <v>Enter Project Name Here. Enter Due Date in the Gray Box Below.</v>
      </c>
      <c r="C302" s="25"/>
    </row>
    <row r="303" spans="2:32" s="12" customFormat="1" ht="25.5" x14ac:dyDescent="0.2">
      <c r="B303" s="21"/>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row>
    <row r="317" spans="1:32" ht="12.75" x14ac:dyDescent="0.2"/>
    <row r="318" spans="1:32" s="13" customFormat="1" ht="12.75" x14ac:dyDescent="0.2">
      <c r="A318" s="1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row>
    <row r="319" spans="1:32" ht="18" hidden="1" x14ac:dyDescent="0.25">
      <c r="B319" s="23" t="s">
        <v>52</v>
      </c>
      <c r="C319" s="12"/>
      <c r="D319" s="12"/>
    </row>
    <row r="320" spans="1:32" ht="12.75" hidden="1" x14ac:dyDescent="0.2">
      <c r="B320" s="12"/>
      <c r="C320" s="12"/>
      <c r="D320" s="12"/>
    </row>
    <row r="321" spans="2:32" ht="12.75" hidden="1" x14ac:dyDescent="0.2">
      <c r="B321" s="11" t="s">
        <v>48</v>
      </c>
      <c r="C321" s="11" t="s">
        <v>49</v>
      </c>
      <c r="D321" s="10" t="s">
        <v>50</v>
      </c>
      <c r="E321" s="4" t="s">
        <v>51</v>
      </c>
    </row>
    <row r="322" spans="2:32" ht="12.75" hidden="1" x14ac:dyDescent="0.2">
      <c r="B322" s="8">
        <f>Z$11</f>
        <v>41425</v>
      </c>
      <c r="C322" s="7" t="str">
        <f>$C$11</f>
        <v>Collect requirements</v>
      </c>
      <c r="D322" s="9">
        <v>25</v>
      </c>
      <c r="E322" s="4">
        <v>1</v>
      </c>
    </row>
    <row r="323" spans="2:32" ht="12.75" hidden="1" x14ac:dyDescent="0.2">
      <c r="B323" s="8">
        <f>Z$12</f>
        <v>41432</v>
      </c>
      <c r="C323" s="7" t="str">
        <f>$C$12</f>
        <v>Develop creative brief</v>
      </c>
      <c r="D323" s="6">
        <v>15</v>
      </c>
      <c r="E323" s="5">
        <f>1</f>
        <v>1</v>
      </c>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2:32" ht="12.75" hidden="1" x14ac:dyDescent="0.2">
      <c r="B324" s="8">
        <f>Z$13</f>
        <v>41435</v>
      </c>
      <c r="C324" s="7" t="str">
        <f>$C$13</f>
        <v>Internal approvals</v>
      </c>
      <c r="D324" s="6">
        <v>-25</v>
      </c>
      <c r="E324" s="5">
        <f>1</f>
        <v>1</v>
      </c>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2:32" ht="12.75" hidden="1" x14ac:dyDescent="0.2">
      <c r="B325" s="8">
        <f>Z$14</f>
        <v>41437</v>
      </c>
      <c r="C325" s="7" t="str">
        <f>$C$14</f>
        <v>Develop schedule</v>
      </c>
      <c r="D325" s="6">
        <v>-15</v>
      </c>
      <c r="E325" s="5">
        <f>1</f>
        <v>1</v>
      </c>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2:32" ht="12.75" hidden="1" x14ac:dyDescent="0.2">
      <c r="B326" s="8">
        <f>Z$15</f>
        <v>41439</v>
      </c>
      <c r="C326" s="7" t="str">
        <f>$C$15</f>
        <v>Get production estimates</v>
      </c>
      <c r="D326" s="6">
        <v>25</v>
      </c>
      <c r="E326" s="5">
        <f>1</f>
        <v>1</v>
      </c>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2:32" ht="12.75" hidden="1" x14ac:dyDescent="0.2">
      <c r="B327" s="8">
        <f>Z$16</f>
        <v>41444</v>
      </c>
      <c r="C327" s="7" t="str">
        <f>$C$16</f>
        <v>Client approvals</v>
      </c>
      <c r="D327" s="6">
        <v>15</v>
      </c>
      <c r="E327" s="5">
        <f>1</f>
        <v>1</v>
      </c>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2:32" ht="12.75" hidden="1" x14ac:dyDescent="0.2">
      <c r="B328" s="8">
        <f>Z$18</f>
        <v>41449</v>
      </c>
      <c r="C328" s="7" t="str">
        <f>$C$18</f>
        <v>Develop initial concept</v>
      </c>
      <c r="D328" s="6">
        <v>-15</v>
      </c>
      <c r="E328" s="5">
        <f>1</f>
        <v>1</v>
      </c>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2:32" ht="12.75" hidden="1" x14ac:dyDescent="0.2">
      <c r="B329" s="8">
        <f>Z$19</f>
        <v>41452</v>
      </c>
      <c r="C329" s="7" t="str">
        <f>$C$19</f>
        <v>Concept approval</v>
      </c>
      <c r="D329" s="6">
        <v>5</v>
      </c>
      <c r="E329" s="5">
        <f>1</f>
        <v>1</v>
      </c>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2:32" ht="12.75" hidden="1" x14ac:dyDescent="0.2">
      <c r="B330" s="8">
        <f>Z$20</f>
        <v>41457</v>
      </c>
      <c r="C330" s="7" t="str">
        <f>$C$20</f>
        <v>Develop creative</v>
      </c>
      <c r="D330" s="6">
        <v>-5</v>
      </c>
      <c r="E330" s="5">
        <f>1</f>
        <v>1</v>
      </c>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2:32" ht="12.75" hidden="1" x14ac:dyDescent="0.2">
      <c r="B331" s="8">
        <f>Z$21</f>
        <v>41459</v>
      </c>
      <c r="C331" s="7" t="str">
        <f>$C$21</f>
        <v>Final Revisions</v>
      </c>
      <c r="D331" s="6">
        <v>25</v>
      </c>
      <c r="E331" s="5">
        <f>1</f>
        <v>1</v>
      </c>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row>
    <row r="332" spans="2:32" ht="12.75" hidden="1" x14ac:dyDescent="0.2">
      <c r="B332" s="8">
        <f>Z$23</f>
        <v>41460</v>
      </c>
      <c r="C332" s="7" t="str">
        <f>$C$23</f>
        <v>Review production estimates</v>
      </c>
      <c r="D332" s="18">
        <v>-5</v>
      </c>
      <c r="E332" s="19">
        <f>1</f>
        <v>1</v>
      </c>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row>
    <row r="333" spans="2:32" ht="12.75" hidden="1" x14ac:dyDescent="0.2">
      <c r="B333" s="8">
        <f>Z$24</f>
        <v>41463</v>
      </c>
      <c r="C333" s="7" t="str">
        <f>$C$24</f>
        <v>Upload art files to printer FTP</v>
      </c>
      <c r="D333" s="18">
        <v>25</v>
      </c>
      <c r="E333" s="19">
        <f>1</f>
        <v>1</v>
      </c>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row>
    <row r="334" spans="2:32" ht="12.75" hidden="1" x14ac:dyDescent="0.2">
      <c r="B334" s="8">
        <f>Z$25</f>
        <v>41464</v>
      </c>
      <c r="C334" s="7" t="str">
        <f>$C$25</f>
        <v>Review proofs</v>
      </c>
      <c r="D334" s="18">
        <v>15</v>
      </c>
      <c r="E334" s="19">
        <f>1</f>
        <v>1</v>
      </c>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row>
    <row r="335" spans="2:32" ht="12.75" hidden="1" x14ac:dyDescent="0.2">
      <c r="B335" s="8">
        <f>Z$26</f>
        <v>41467</v>
      </c>
      <c r="C335" s="7" t="str">
        <f>$C$26</f>
        <v>Press check</v>
      </c>
      <c r="D335" s="18">
        <v>-15</v>
      </c>
      <c r="E335" s="19">
        <f>1</f>
        <v>1</v>
      </c>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row>
    <row r="336" spans="2:32" ht="12.75" hidden="1" x14ac:dyDescent="0.2">
      <c r="B336" s="8">
        <f>Z$27</f>
        <v>41472</v>
      </c>
      <c r="C336" s="7" t="str">
        <f>$C27</f>
        <v>Sample approval</v>
      </c>
      <c r="D336" s="6">
        <v>5</v>
      </c>
      <c r="E336" s="19">
        <f>1</f>
        <v>1</v>
      </c>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row>
    <row r="337" spans="2:32" ht="12.75" hidden="1" x14ac:dyDescent="0.2">
      <c r="B337" s="26">
        <f>Z29</f>
        <v>41477</v>
      </c>
      <c r="C337" s="27" t="str">
        <f>$C29</f>
        <v>Ship to Warehouse</v>
      </c>
      <c r="D337" s="6">
        <v>-5</v>
      </c>
      <c r="E337" s="28">
        <f>1</f>
        <v>1</v>
      </c>
    </row>
    <row r="338" spans="2:32" ht="19.5" hidden="1" customHeight="1" x14ac:dyDescent="0.2">
      <c r="B338" s="26">
        <f>Z$30</f>
        <v>41487</v>
      </c>
      <c r="C338" s="27" t="str">
        <f>$C$30</f>
        <v>Distribution</v>
      </c>
      <c r="D338" s="6">
        <v>25</v>
      </c>
      <c r="E338" s="28">
        <f>1</f>
        <v>1</v>
      </c>
    </row>
    <row r="340" spans="2:32" s="12" customFormat="1" ht="26.25" x14ac:dyDescent="0.2">
      <c r="B340" s="24" t="str">
        <f>AB7</f>
        <v>Enter Project Name Here. Enter Due Date in the Gray Box Below.</v>
      </c>
      <c r="C340" s="25"/>
    </row>
    <row r="341" spans="2:32" s="12" customFormat="1" ht="25.5" x14ac:dyDescent="0.2">
      <c r="B341" s="21"/>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row>
    <row r="355" spans="1:32" ht="12.75" x14ac:dyDescent="0.2"/>
    <row r="356" spans="1:32" s="13" customFormat="1" ht="12.75" x14ac:dyDescent="0.2">
      <c r="A356" s="1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row>
    <row r="357" spans="1:32" ht="18" hidden="1" x14ac:dyDescent="0.25">
      <c r="B357" s="23" t="s">
        <v>52</v>
      </c>
      <c r="C357" s="12"/>
      <c r="D357" s="12"/>
    </row>
    <row r="358" spans="1:32" ht="12.75" hidden="1" x14ac:dyDescent="0.2">
      <c r="B358" s="12"/>
      <c r="C358" s="12"/>
      <c r="D358" s="12"/>
    </row>
    <row r="359" spans="1:32" ht="12.75" hidden="1" x14ac:dyDescent="0.2">
      <c r="B359" s="11" t="s">
        <v>48</v>
      </c>
      <c r="C359" s="11" t="s">
        <v>49</v>
      </c>
      <c r="D359" s="10" t="s">
        <v>50</v>
      </c>
      <c r="E359" s="4" t="s">
        <v>51</v>
      </c>
    </row>
    <row r="360" spans="1:32" ht="12.75" hidden="1" x14ac:dyDescent="0.2">
      <c r="B360" s="8">
        <f>AC$11</f>
        <v>41390</v>
      </c>
      <c r="C360" s="7" t="str">
        <f>$C$11</f>
        <v>Collect requirements</v>
      </c>
      <c r="D360" s="9">
        <v>25</v>
      </c>
      <c r="E360" s="4">
        <v>1</v>
      </c>
    </row>
    <row r="361" spans="1:32" ht="12.75" hidden="1" x14ac:dyDescent="0.2">
      <c r="B361" s="8">
        <f>AC$12</f>
        <v>41397</v>
      </c>
      <c r="C361" s="7" t="str">
        <f>$C$12</f>
        <v>Develop creative brief</v>
      </c>
      <c r="D361" s="6">
        <v>15</v>
      </c>
      <c r="E361" s="5">
        <f>1</f>
        <v>1</v>
      </c>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ht="12.75" hidden="1" x14ac:dyDescent="0.2">
      <c r="B362" s="8">
        <f>AC$13</f>
        <v>41400</v>
      </c>
      <c r="C362" s="7" t="str">
        <f>$C$13</f>
        <v>Internal approvals</v>
      </c>
      <c r="D362" s="6">
        <v>-25</v>
      </c>
      <c r="E362" s="5">
        <f>1</f>
        <v>1</v>
      </c>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ht="12.75" hidden="1" x14ac:dyDescent="0.2">
      <c r="B363" s="8">
        <f>AC$14</f>
        <v>41402</v>
      </c>
      <c r="C363" s="7" t="str">
        <f>$C$14</f>
        <v>Develop schedule</v>
      </c>
      <c r="D363" s="6">
        <v>-15</v>
      </c>
      <c r="E363" s="5">
        <f>1</f>
        <v>1</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ht="12.75" hidden="1" x14ac:dyDescent="0.2">
      <c r="B364" s="8">
        <f>AC$15</f>
        <v>41404</v>
      </c>
      <c r="C364" s="7" t="str">
        <f>$C$15</f>
        <v>Get production estimates</v>
      </c>
      <c r="D364" s="6">
        <v>25</v>
      </c>
      <c r="E364" s="5">
        <f>1</f>
        <v>1</v>
      </c>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ht="12.75" hidden="1" x14ac:dyDescent="0.2">
      <c r="B365" s="8">
        <f>AC$16</f>
        <v>41409</v>
      </c>
      <c r="C365" s="7" t="str">
        <f>$C$16</f>
        <v>Client approvals</v>
      </c>
      <c r="D365" s="6">
        <v>15</v>
      </c>
      <c r="E365" s="5">
        <f>1</f>
        <v>1</v>
      </c>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ht="12.75" hidden="1" x14ac:dyDescent="0.2">
      <c r="B366" s="8">
        <f>AC$18</f>
        <v>41414</v>
      </c>
      <c r="C366" s="7" t="str">
        <f>$C$18</f>
        <v>Develop initial concept</v>
      </c>
      <c r="D366" s="6">
        <v>-15</v>
      </c>
      <c r="E366" s="5">
        <f>1</f>
        <v>1</v>
      </c>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ht="12.75" hidden="1" x14ac:dyDescent="0.2">
      <c r="B367" s="8">
        <f>AC$19</f>
        <v>41417</v>
      </c>
      <c r="C367" s="7" t="str">
        <f>$C$19</f>
        <v>Concept approval</v>
      </c>
      <c r="D367" s="6">
        <v>5</v>
      </c>
      <c r="E367" s="5">
        <f>1</f>
        <v>1</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ht="12.75" hidden="1" x14ac:dyDescent="0.2">
      <c r="B368" s="8">
        <f>AC$20</f>
        <v>41422</v>
      </c>
      <c r="C368" s="7" t="str">
        <f>$C$20</f>
        <v>Develop creative</v>
      </c>
      <c r="D368" s="6">
        <v>-5</v>
      </c>
      <c r="E368" s="5">
        <f>1</f>
        <v>1</v>
      </c>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2:32" ht="12.75" hidden="1" x14ac:dyDescent="0.2">
      <c r="B369" s="8">
        <f>AC$21</f>
        <v>41424</v>
      </c>
      <c r="C369" s="7" t="str">
        <f>$C$21</f>
        <v>Final Revisions</v>
      </c>
      <c r="D369" s="6">
        <v>25</v>
      </c>
      <c r="E369" s="5">
        <f>1</f>
        <v>1</v>
      </c>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2:32" ht="12.75" hidden="1" x14ac:dyDescent="0.2">
      <c r="B370" s="8">
        <f>AC$23</f>
        <v>41425</v>
      </c>
      <c r="C370" s="7" t="str">
        <f>$C$23</f>
        <v>Review production estimates</v>
      </c>
      <c r="D370" s="18">
        <v>-5</v>
      </c>
      <c r="E370" s="19">
        <f>1</f>
        <v>1</v>
      </c>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row>
    <row r="371" spans="2:32" ht="12.75" hidden="1" x14ac:dyDescent="0.2">
      <c r="B371" s="8">
        <f>AC$24</f>
        <v>41428</v>
      </c>
      <c r="C371" s="7" t="str">
        <f>$C$24</f>
        <v>Upload art files to printer FTP</v>
      </c>
      <c r="D371" s="18">
        <v>25</v>
      </c>
      <c r="E371" s="19">
        <f>1</f>
        <v>1</v>
      </c>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row>
    <row r="372" spans="2:32" ht="12.75" hidden="1" x14ac:dyDescent="0.2">
      <c r="B372" s="8">
        <f>AC$25</f>
        <v>41429</v>
      </c>
      <c r="C372" s="7" t="str">
        <f>$C$25</f>
        <v>Review proofs</v>
      </c>
      <c r="D372" s="18">
        <v>15</v>
      </c>
      <c r="E372" s="19">
        <f>1</f>
        <v>1</v>
      </c>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row>
    <row r="373" spans="2:32" ht="12.75" hidden="1" x14ac:dyDescent="0.2">
      <c r="B373" s="8">
        <f>AC$26</f>
        <v>41432</v>
      </c>
      <c r="C373" s="7" t="str">
        <f>$C$26</f>
        <v>Press check</v>
      </c>
      <c r="D373" s="18">
        <v>-15</v>
      </c>
      <c r="E373" s="19">
        <f>1</f>
        <v>1</v>
      </c>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row>
    <row r="374" spans="2:32" ht="12.75" hidden="1" x14ac:dyDescent="0.2">
      <c r="B374" s="8">
        <f>AC$27</f>
        <v>41439</v>
      </c>
      <c r="C374" s="7" t="str">
        <f>$C$27</f>
        <v>Sample approval</v>
      </c>
      <c r="D374" s="6">
        <v>5</v>
      </c>
      <c r="E374" s="19">
        <f>1</f>
        <v>1</v>
      </c>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row>
    <row r="375" spans="2:32" ht="12.75" hidden="1" x14ac:dyDescent="0.2">
      <c r="B375" s="26">
        <f>AC$29</f>
        <v>41446</v>
      </c>
      <c r="C375" s="27" t="str">
        <f>$C$29</f>
        <v>Ship to Warehouse</v>
      </c>
      <c r="D375" s="6">
        <v>-5</v>
      </c>
      <c r="E375" s="28">
        <f>1</f>
        <v>1</v>
      </c>
    </row>
    <row r="376" spans="2:32" ht="19.5" hidden="1" customHeight="1" x14ac:dyDescent="0.2">
      <c r="B376" s="26">
        <f>AC$30</f>
        <v>41456</v>
      </c>
      <c r="C376" s="27" t="str">
        <f>$C$30</f>
        <v>Distribution</v>
      </c>
      <c r="D376" s="6">
        <v>25</v>
      </c>
      <c r="E376" s="28">
        <f>1</f>
        <v>1</v>
      </c>
    </row>
    <row r="378" spans="2:32" s="12" customFormat="1" ht="26.25" x14ac:dyDescent="0.2">
      <c r="B378" s="24" t="str">
        <f>AE7</f>
        <v>Enter Project Name Here. Enter Due Date in the Gray Box Below.</v>
      </c>
      <c r="C378" s="25"/>
    </row>
    <row r="379" spans="2:32" s="12" customFormat="1" ht="25.5" x14ac:dyDescent="0.2">
      <c r="B379" s="21"/>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row>
    <row r="393" spans="1:32" ht="12.75" x14ac:dyDescent="0.2"/>
    <row r="394" spans="1:32" s="13" customFormat="1" ht="12.75" x14ac:dyDescent="0.2">
      <c r="A394" s="1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row>
    <row r="395" spans="1:32" ht="18" hidden="1" x14ac:dyDescent="0.25">
      <c r="B395" s="23" t="s">
        <v>52</v>
      </c>
      <c r="C395" s="12"/>
      <c r="D395" s="12"/>
    </row>
    <row r="396" spans="1:32" ht="12.75" hidden="1" x14ac:dyDescent="0.2">
      <c r="B396" s="12"/>
      <c r="C396" s="12"/>
      <c r="D396" s="12"/>
    </row>
    <row r="397" spans="1:32" ht="12.75" hidden="1" x14ac:dyDescent="0.2">
      <c r="B397" s="11" t="s">
        <v>48</v>
      </c>
      <c r="C397" s="11" t="s">
        <v>49</v>
      </c>
      <c r="D397" s="10" t="s">
        <v>50</v>
      </c>
      <c r="E397" s="4" t="s">
        <v>51</v>
      </c>
    </row>
    <row r="398" spans="1:32" ht="12.75" hidden="1" x14ac:dyDescent="0.2">
      <c r="B398" s="8">
        <f>AF$11</f>
        <v>41516</v>
      </c>
      <c r="C398" s="7" t="str">
        <f>$C$11</f>
        <v>Collect requirements</v>
      </c>
      <c r="D398" s="9">
        <v>25</v>
      </c>
      <c r="E398" s="4">
        <v>1</v>
      </c>
    </row>
    <row r="399" spans="1:32" ht="12.75" hidden="1" x14ac:dyDescent="0.2">
      <c r="B399" s="8">
        <f>AF$12</f>
        <v>41523</v>
      </c>
      <c r="C399" s="7" t="str">
        <f>$C$12</f>
        <v>Develop creative brief</v>
      </c>
      <c r="D399" s="6">
        <v>15</v>
      </c>
      <c r="E399" s="5">
        <f>1</f>
        <v>1</v>
      </c>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ht="12.75" hidden="1" x14ac:dyDescent="0.2">
      <c r="B400" s="8">
        <f>AF$13</f>
        <v>41526</v>
      </c>
      <c r="C400" s="7" t="str">
        <f>$C$13</f>
        <v>Internal approvals</v>
      </c>
      <c r="D400" s="6">
        <v>-25</v>
      </c>
      <c r="E400" s="5">
        <f>1</f>
        <v>1</v>
      </c>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2:32" ht="12.75" hidden="1" x14ac:dyDescent="0.2">
      <c r="B401" s="8">
        <f>AF$14</f>
        <v>41528</v>
      </c>
      <c r="C401" s="7" t="str">
        <f>$C$14</f>
        <v>Develop schedule</v>
      </c>
      <c r="D401" s="6">
        <v>-15</v>
      </c>
      <c r="E401" s="5">
        <f>1</f>
        <v>1</v>
      </c>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2:32" ht="12.75" hidden="1" x14ac:dyDescent="0.2">
      <c r="B402" s="8">
        <f>AF$15</f>
        <v>41530</v>
      </c>
      <c r="C402" s="7" t="str">
        <f>$C$15</f>
        <v>Get production estimates</v>
      </c>
      <c r="D402" s="6">
        <v>25</v>
      </c>
      <c r="E402" s="5">
        <f>1</f>
        <v>1</v>
      </c>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2:32" ht="12.75" hidden="1" x14ac:dyDescent="0.2">
      <c r="B403" s="8">
        <f>AF$16</f>
        <v>41535</v>
      </c>
      <c r="C403" s="7" t="str">
        <f>$C$16</f>
        <v>Client approvals</v>
      </c>
      <c r="D403" s="6">
        <v>15</v>
      </c>
      <c r="E403" s="5">
        <f>1</f>
        <v>1</v>
      </c>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2:32" ht="12.75" hidden="1" x14ac:dyDescent="0.2">
      <c r="B404" s="8">
        <f>AF$18</f>
        <v>41540</v>
      </c>
      <c r="C404" s="7" t="str">
        <f>$C$18</f>
        <v>Develop initial concept</v>
      </c>
      <c r="D404" s="6">
        <v>-15</v>
      </c>
      <c r="E404" s="5">
        <f>1</f>
        <v>1</v>
      </c>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2:32" ht="12.75" hidden="1" x14ac:dyDescent="0.2">
      <c r="B405" s="8">
        <f>AF$19</f>
        <v>41543</v>
      </c>
      <c r="C405" s="7" t="str">
        <f>$C$19</f>
        <v>Concept approval</v>
      </c>
      <c r="D405" s="6">
        <v>5</v>
      </c>
      <c r="E405" s="5">
        <f>1</f>
        <v>1</v>
      </c>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2:32" ht="12.75" hidden="1" x14ac:dyDescent="0.2">
      <c r="B406" s="8">
        <f>AF$20</f>
        <v>41548</v>
      </c>
      <c r="C406" s="7" t="str">
        <f>$C$20</f>
        <v>Develop creative</v>
      </c>
      <c r="D406" s="6">
        <v>-5</v>
      </c>
      <c r="E406" s="5">
        <f>1</f>
        <v>1</v>
      </c>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2:32" ht="12.75" hidden="1" x14ac:dyDescent="0.2">
      <c r="B407" s="8">
        <f>AF$21</f>
        <v>41550</v>
      </c>
      <c r="C407" s="7" t="str">
        <f>$C$21</f>
        <v>Final Revisions</v>
      </c>
      <c r="D407" s="6">
        <v>25</v>
      </c>
      <c r="E407" s="5">
        <f>1</f>
        <v>1</v>
      </c>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2:32" ht="12.75" hidden="1" x14ac:dyDescent="0.2">
      <c r="B408" s="8">
        <f>AF$23</f>
        <v>41551</v>
      </c>
      <c r="C408" s="7" t="str">
        <f>$C$23</f>
        <v>Review production estimates</v>
      </c>
      <c r="D408" s="18">
        <v>-5</v>
      </c>
      <c r="E408" s="19">
        <f>1</f>
        <v>1</v>
      </c>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row>
    <row r="409" spans="2:32" ht="12.75" hidden="1" x14ac:dyDescent="0.2">
      <c r="B409" s="8">
        <f>AF$24</f>
        <v>41554</v>
      </c>
      <c r="C409" s="7" t="str">
        <f>$C$24</f>
        <v>Upload art files to printer FTP</v>
      </c>
      <c r="D409" s="18">
        <v>25</v>
      </c>
      <c r="E409" s="19">
        <f>1</f>
        <v>1</v>
      </c>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row>
    <row r="410" spans="2:32" ht="12.75" hidden="1" x14ac:dyDescent="0.2">
      <c r="B410" s="8">
        <f>AF$25</f>
        <v>41555</v>
      </c>
      <c r="C410" s="7" t="str">
        <f>$C$25</f>
        <v>Review proofs</v>
      </c>
      <c r="D410" s="18">
        <v>15</v>
      </c>
      <c r="E410" s="19">
        <f>1</f>
        <v>1</v>
      </c>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row>
    <row r="411" spans="2:32" ht="12.75" hidden="1" x14ac:dyDescent="0.2">
      <c r="B411" s="8">
        <f>AF$26</f>
        <v>41558</v>
      </c>
      <c r="C411" s="7" t="str">
        <f>$C$26</f>
        <v>Press check</v>
      </c>
      <c r="D411" s="18">
        <v>-15</v>
      </c>
      <c r="E411" s="19">
        <f>1</f>
        <v>1</v>
      </c>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row>
    <row r="412" spans="2:32" ht="12.75" hidden="1" x14ac:dyDescent="0.2">
      <c r="B412" s="8">
        <f>AF$27</f>
        <v>41564</v>
      </c>
      <c r="C412" s="7" t="str">
        <f>$C$27</f>
        <v>Sample approval</v>
      </c>
      <c r="D412" s="6">
        <v>5</v>
      </c>
      <c r="E412" s="19">
        <f>1</f>
        <v>1</v>
      </c>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row>
    <row r="413" spans="2:32" ht="12.75" hidden="1" x14ac:dyDescent="0.2">
      <c r="B413" s="26">
        <f>AF$29</f>
        <v>41569</v>
      </c>
      <c r="C413" s="27" t="str">
        <f>$C$29</f>
        <v>Ship to Warehouse</v>
      </c>
      <c r="D413" s="6">
        <v>-5</v>
      </c>
      <c r="E413" s="28">
        <f>1</f>
        <v>1</v>
      </c>
    </row>
    <row r="414" spans="2:32" ht="19.5" hidden="1" customHeight="1" x14ac:dyDescent="0.2">
      <c r="B414" s="26">
        <f>AF$30</f>
        <v>41579</v>
      </c>
      <c r="C414" s="27" t="str">
        <f>$C$30</f>
        <v>Distribution</v>
      </c>
      <c r="D414" s="6">
        <v>25</v>
      </c>
      <c r="E414" s="28">
        <f>1</f>
        <v>1</v>
      </c>
    </row>
    <row r="415" spans="2:32" ht="12.75" x14ac:dyDescent="0.2">
      <c r="C415" s="27"/>
      <c r="D415" s="41"/>
      <c r="E415" s="12"/>
      <c r="W415" s="42"/>
      <c r="Z415" s="42"/>
      <c r="AC415" s="42"/>
      <c r="AF415" s="42" t="s">
        <v>61</v>
      </c>
    </row>
    <row r="416" spans="2:32" ht="19.5" customHeight="1" x14ac:dyDescent="0.2">
      <c r="B416" s="26" t="s">
        <v>60</v>
      </c>
    </row>
  </sheetData>
  <sheetProtection password="E568" sheet="1" objects="1" scenarios="1" selectLockedCells="1"/>
  <mergeCells count="20">
    <mergeCell ref="V8:W8"/>
    <mergeCell ref="Y8:Z8"/>
    <mergeCell ref="AB8:AC8"/>
    <mergeCell ref="AE8:AF8"/>
    <mergeCell ref="S7:T7"/>
    <mergeCell ref="V7:W7"/>
    <mergeCell ref="Y7:Z7"/>
    <mergeCell ref="AB7:AC7"/>
    <mergeCell ref="AE7:AF7"/>
    <mergeCell ref="G8:H8"/>
    <mergeCell ref="J8:K8"/>
    <mergeCell ref="M8:N8"/>
    <mergeCell ref="P8:Q8"/>
    <mergeCell ref="S8:T8"/>
    <mergeCell ref="P7:Q7"/>
    <mergeCell ref="B2:E5"/>
    <mergeCell ref="D7:E7"/>
    <mergeCell ref="G7:H7"/>
    <mergeCell ref="J7:K7"/>
    <mergeCell ref="M7:N7"/>
  </mergeCells>
  <dataValidations count="1">
    <dataValidation type="date" operator="greaterThan" allowBlank="1" showInputMessage="1" showErrorMessage="1" sqref="AD8:AE8 I8:J8 L8:M8 O8:P8 R8:S8 U8:V8 X8:Y8 AA8:AB8 E8:G8" xr:uid="{00000000-0002-0000-03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2:AI413"/>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65</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41532</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64">
        <v>5</v>
      </c>
      <c r="E11" s="76">
        <f>IF((WEEKDAY(E12-D12)=7),SUM(SUM(E12-D12)-1),IF((WEEKDAY(E12-D12)=1),SUM(SUM(E12-D12)-2),SUM(E12-D12)))</f>
        <v>41474</v>
      </c>
      <c r="F11" s="69"/>
      <c r="G11" s="44">
        <v>5</v>
      </c>
      <c r="H11" s="76">
        <f>IF((WEEKDAY(H12-G12)=7),SUM(SUM(H12-G12)-1),IF((WEEKDAY(H12-G12)=1),SUM(SUM(H12-G12)-2),SUM(H12-G12)))</f>
        <v>41463</v>
      </c>
      <c r="I11" s="69"/>
      <c r="J11" s="44">
        <v>5</v>
      </c>
      <c r="K11" s="76">
        <f>IF((WEEKDAY(K12-J12)=7),SUM(SUM(K12-J12)-1),IF((WEEKDAY(K12-J12)=1),SUM(SUM(K12-J12)-2),SUM(K12-J12)))</f>
        <v>41547</v>
      </c>
      <c r="L11" s="69"/>
      <c r="M11" s="44">
        <v>5</v>
      </c>
      <c r="N11" s="76">
        <f>IF((WEEKDAY(N12-M12)=7),SUM(SUM(N12-M12)-1),IF((WEEKDAY(N12-M12)=1),SUM(SUM(N12-M12)-2),SUM(N12-M12)))</f>
        <v>41561</v>
      </c>
      <c r="O11" s="69"/>
      <c r="P11" s="44">
        <v>5</v>
      </c>
      <c r="Q11" s="76">
        <f>IF((WEEKDAY(Q12-P12)=7),SUM(SUM(Q12-P12)-1),IF((WEEKDAY(Q12-P12)=1),SUM(SUM(Q12-P12)-2),SUM(Q12-P12)))</f>
        <v>41295</v>
      </c>
      <c r="R11" s="69"/>
      <c r="S11" s="44">
        <v>5</v>
      </c>
      <c r="T11" s="76">
        <f>IF((WEEKDAY(T12-S12)=7),SUM(SUM(T12-S12)-1),IF((WEEKDAY(T12-S12)=1),SUM(SUM(T12-S12)-2),SUM(T12-S12)))</f>
        <v>41491</v>
      </c>
      <c r="U11" s="69"/>
      <c r="V11" s="44">
        <v>5</v>
      </c>
      <c r="W11" s="76">
        <f>IF((WEEKDAY(W12-V12)=7),SUM(SUM(W12-V12)-1),IF((WEEKDAY(W12-V12)=1),SUM(SUM(W12-V12)-2),SUM(W12-V12)))</f>
        <v>41372</v>
      </c>
      <c r="X11" s="69"/>
      <c r="Y11" s="44">
        <v>5</v>
      </c>
      <c r="Z11" s="76">
        <f>IF((WEEKDAY(Z12-Y12)=7),SUM(SUM(Z12-Y12)-1),IF((WEEKDAY(Z12-Y12)=1),SUM(SUM(Z12-Y12)-2),SUM(Z12-Y12)))</f>
        <v>41435</v>
      </c>
      <c r="AA11" s="69"/>
      <c r="AB11" s="44">
        <v>5</v>
      </c>
      <c r="AC11" s="76">
        <f>IF((WEEKDAY(AC12-AB12)=7),SUM(SUM(AC12-AB12)-1),IF((WEEKDAY(AC12-AB12)=1),SUM(SUM(AC12-AB12)-2),SUM(AC12-AB12)))</f>
        <v>41400</v>
      </c>
      <c r="AD11" s="69"/>
      <c r="AE11" s="44">
        <v>5</v>
      </c>
      <c r="AF11" s="76">
        <f>IF((WEEKDAY(AF12-AE12)=7),SUM(SUM(AF12-AE12)-1),IF((WEEKDAY(AF12-AE12)=1),SUM(SUM(AF12-AE12)-2),SUM(AF12-AE12)))</f>
        <v>41526</v>
      </c>
    </row>
    <row r="12" spans="2:35" ht="19.5" customHeight="1" x14ac:dyDescent="0.25">
      <c r="B12" s="50"/>
      <c r="C12" s="32" t="s">
        <v>70</v>
      </c>
      <c r="D12" s="64">
        <v>5</v>
      </c>
      <c r="E12" s="76">
        <f>IF((WEEKDAY(E13-D13)=7),SUM(SUM(E13-D13)-1),IF((WEEKDAY(E13-D13)=1),SUM(SUM(E13-D13)-2),SUM(E13-D13)))</f>
        <v>41481</v>
      </c>
      <c r="F12" s="69"/>
      <c r="G12" s="44">
        <v>4</v>
      </c>
      <c r="H12" s="76">
        <f>IF((WEEKDAY(H13-G13)=7),SUM(SUM(H13-G13)-1),IF((WEEKDAY(H13-G13)=1),SUM(SUM(H13-G13)-2),SUM(H13-G13)))</f>
        <v>41467</v>
      </c>
      <c r="I12" s="69"/>
      <c r="J12" s="44">
        <v>4</v>
      </c>
      <c r="K12" s="76">
        <f>IF((WEEKDAY(K13-J13)=7),SUM(SUM(K13-J13)-1),IF((WEEKDAY(K13-J13)=1),SUM(SUM(K13-J13)-2),SUM(K13-J13)))</f>
        <v>41551</v>
      </c>
      <c r="L12" s="69"/>
      <c r="M12" s="44">
        <v>4</v>
      </c>
      <c r="N12" s="76">
        <f>IF((WEEKDAY(N13-M13)=7),SUM(SUM(N13-M13)-1),IF((WEEKDAY(N13-M13)=1),SUM(SUM(N13-M13)-2),SUM(N13-M13)))</f>
        <v>41565</v>
      </c>
      <c r="O12" s="69"/>
      <c r="P12" s="44">
        <v>4</v>
      </c>
      <c r="Q12" s="76">
        <f>IF((WEEKDAY(Q13-P13)=7),SUM(SUM(Q13-P13)-1),IF((WEEKDAY(Q13-P13)=1),SUM(SUM(Q13-P13)-2),SUM(Q13-P13)))</f>
        <v>41299</v>
      </c>
      <c r="R12" s="69"/>
      <c r="S12" s="44">
        <v>4</v>
      </c>
      <c r="T12" s="76">
        <f>IF((WEEKDAY(T13-S13)=7),SUM(SUM(T13-S13)-1),IF((WEEKDAY(T13-S13)=1),SUM(SUM(T13-S13)-2),SUM(T13-S13)))</f>
        <v>41495</v>
      </c>
      <c r="U12" s="69"/>
      <c r="V12" s="44">
        <v>4</v>
      </c>
      <c r="W12" s="76">
        <f>IF((WEEKDAY(W13-V13)=7),SUM(SUM(W13-V13)-1),IF((WEEKDAY(W13-V13)=1),SUM(SUM(W13-V13)-2),SUM(W13-V13)))</f>
        <v>41376</v>
      </c>
      <c r="X12" s="69"/>
      <c r="Y12" s="44">
        <v>4</v>
      </c>
      <c r="Z12" s="76">
        <f>IF((WEEKDAY(Z13-Y13)=7),SUM(SUM(Z13-Y13)-1),IF((WEEKDAY(Z13-Y13)=1),SUM(SUM(Z13-Y13)-2),SUM(Z13-Y13)))</f>
        <v>41439</v>
      </c>
      <c r="AA12" s="69"/>
      <c r="AB12" s="44">
        <v>4</v>
      </c>
      <c r="AC12" s="76">
        <f>IF((WEEKDAY(AC13-AB13)=7),SUM(SUM(AC13-AB13)-1),IF((WEEKDAY(AC13-AB13)=1),SUM(SUM(AC13-AB13)-2),SUM(AC13-AB13)))</f>
        <v>41404</v>
      </c>
      <c r="AD12" s="69"/>
      <c r="AE12" s="44">
        <v>4</v>
      </c>
      <c r="AF12" s="76">
        <f>IF((WEEKDAY(AF13-AE13)=7),SUM(SUM(AF13-AE13)-1),IF((WEEKDAY(AF13-AE13)=1),SUM(SUM(AF13-AE13)-2),SUM(AF13-AE13)))</f>
        <v>41530</v>
      </c>
    </row>
    <row r="13" spans="2:35" ht="19.5" customHeight="1" x14ac:dyDescent="0.25">
      <c r="B13" s="50"/>
      <c r="C13" s="32" t="s">
        <v>71</v>
      </c>
      <c r="D13" s="64">
        <v>2</v>
      </c>
      <c r="E13" s="76">
        <f>IF((WEEKDAY(E14-D14)=7),SUM(SUM(E14-D14)-1),IF((WEEKDAY(E14-D14)=1),SUM(SUM(E14-D14)-2),SUM(E14-D14)))</f>
        <v>41484</v>
      </c>
      <c r="F13" s="69"/>
      <c r="G13" s="44">
        <v>3</v>
      </c>
      <c r="H13" s="76">
        <f>IF((WEEKDAY(H14-G14)=7),SUM(SUM(H14-G14)-1),IF((WEEKDAY(H14-G14)=1),SUM(SUM(H14-G14)-2),SUM(H14-G14)))</f>
        <v>41470</v>
      </c>
      <c r="I13" s="69"/>
      <c r="J13" s="44">
        <v>3</v>
      </c>
      <c r="K13" s="76">
        <f>IF((WEEKDAY(K14-J14)=7),SUM(SUM(K14-J14)-1),IF((WEEKDAY(K14-J14)=1),SUM(SUM(K14-J14)-2),SUM(K14-J14)))</f>
        <v>41554</v>
      </c>
      <c r="L13" s="69"/>
      <c r="M13" s="44">
        <v>3</v>
      </c>
      <c r="N13" s="76">
        <f>IF((WEEKDAY(N14-M14)=7),SUM(SUM(N14-M14)-1),IF((WEEKDAY(N14-M14)=1),SUM(SUM(N14-M14)-2),SUM(N14-M14)))</f>
        <v>41568</v>
      </c>
      <c r="O13" s="69"/>
      <c r="P13" s="44">
        <v>3</v>
      </c>
      <c r="Q13" s="76">
        <f>IF((WEEKDAY(Q14-P14)=7),SUM(SUM(Q14-P14)-1),IF((WEEKDAY(Q14-P14)=1),SUM(SUM(Q14-P14)-2),SUM(Q14-P14)))</f>
        <v>41302</v>
      </c>
      <c r="R13" s="69"/>
      <c r="S13" s="44">
        <v>3</v>
      </c>
      <c r="T13" s="76">
        <f>IF((WEEKDAY(T14-S14)=7),SUM(SUM(T14-S14)-1),IF((WEEKDAY(T14-S14)=1),SUM(SUM(T14-S14)-2),SUM(T14-S14)))</f>
        <v>41498</v>
      </c>
      <c r="U13" s="69"/>
      <c r="V13" s="44">
        <v>3</v>
      </c>
      <c r="W13" s="76">
        <f>IF((WEEKDAY(W14-V14)=7),SUM(SUM(W14-V14)-1),IF((WEEKDAY(W14-V14)=1),SUM(SUM(W14-V14)-2),SUM(W14-V14)))</f>
        <v>41379</v>
      </c>
      <c r="X13" s="69"/>
      <c r="Y13" s="44">
        <v>3</v>
      </c>
      <c r="Z13" s="76">
        <f>IF((WEEKDAY(Z14-Y14)=7),SUM(SUM(Z14-Y14)-1),IF((WEEKDAY(Z14-Y14)=1),SUM(SUM(Z14-Y14)-2),SUM(Z14-Y14)))</f>
        <v>41442</v>
      </c>
      <c r="AA13" s="69"/>
      <c r="AB13" s="44">
        <v>3</v>
      </c>
      <c r="AC13" s="76">
        <f>IF((WEEKDAY(AC14-AB14)=7),SUM(SUM(AC14-AB14)-1),IF((WEEKDAY(AC14-AB14)=1),SUM(SUM(AC14-AB14)-2),SUM(AC14-AB14)))</f>
        <v>41407</v>
      </c>
      <c r="AD13" s="69"/>
      <c r="AE13" s="44">
        <v>3</v>
      </c>
      <c r="AF13" s="76">
        <f>IF((WEEKDAY(AF14-AE14)=7),SUM(SUM(AF14-AE14)-1),IF((WEEKDAY(AF14-AE14)=1),SUM(SUM(AF14-AE14)-2),SUM(AF14-AE14)))</f>
        <v>41533</v>
      </c>
    </row>
    <row r="14" spans="2:35" ht="19.5" customHeight="1" x14ac:dyDescent="0.25">
      <c r="B14" s="50"/>
      <c r="C14" s="32" t="s">
        <v>72</v>
      </c>
      <c r="D14" s="64">
        <v>2</v>
      </c>
      <c r="E14" s="76">
        <f>IF((WEEKDAY(E15-D15)=7),SUM(SUM(E15-D15)-1),IF((WEEKDAY(E15-D15)=1),SUM(SUM(E15-D15)-2),SUM(E15-D15)))</f>
        <v>41486</v>
      </c>
      <c r="F14" s="69"/>
      <c r="G14" s="44">
        <v>2</v>
      </c>
      <c r="H14" s="76">
        <f>IF((WEEKDAY(H15-G15)=7),SUM(SUM(H15-G15)-1),IF((WEEKDAY(H15-G15)=1),SUM(SUM(H15-G15)-2),SUM(H15-G15)))</f>
        <v>41472</v>
      </c>
      <c r="I14" s="69"/>
      <c r="J14" s="44">
        <v>2</v>
      </c>
      <c r="K14" s="76">
        <f>IF((WEEKDAY(K15-J15)=7),SUM(SUM(K15-J15)-1),IF((WEEKDAY(K15-J15)=1),SUM(SUM(K15-J15)-2),SUM(K15-J15)))</f>
        <v>41556</v>
      </c>
      <c r="L14" s="69"/>
      <c r="M14" s="44">
        <v>2</v>
      </c>
      <c r="N14" s="76">
        <f>IF((WEEKDAY(N15-M15)=7),SUM(SUM(N15-M15)-1),IF((WEEKDAY(N15-M15)=1),SUM(SUM(N15-M15)-2),SUM(N15-M15)))</f>
        <v>41570</v>
      </c>
      <c r="O14" s="69"/>
      <c r="P14" s="44">
        <v>2</v>
      </c>
      <c r="Q14" s="76">
        <f>IF((WEEKDAY(Q15-P15)=7),SUM(SUM(Q15-P15)-1),IF((WEEKDAY(Q15-P15)=1),SUM(SUM(Q15-P15)-2),SUM(Q15-P15)))</f>
        <v>41304</v>
      </c>
      <c r="R14" s="69"/>
      <c r="S14" s="44">
        <v>2</v>
      </c>
      <c r="T14" s="76">
        <f>IF((WEEKDAY(T15-S15)=7),SUM(SUM(T15-S15)-1),IF((WEEKDAY(T15-S15)=1),SUM(SUM(T15-S15)-2),SUM(T15-S15)))</f>
        <v>41500</v>
      </c>
      <c r="U14" s="69"/>
      <c r="V14" s="44">
        <v>2</v>
      </c>
      <c r="W14" s="76">
        <f>IF((WEEKDAY(W15-V15)=7),SUM(SUM(W15-V15)-1),IF((WEEKDAY(W15-V15)=1),SUM(SUM(W15-V15)-2),SUM(W15-V15)))</f>
        <v>41381</v>
      </c>
      <c r="X14" s="69"/>
      <c r="Y14" s="44">
        <v>2</v>
      </c>
      <c r="Z14" s="76">
        <f>IF((WEEKDAY(Z15-Y15)=7),SUM(SUM(Z15-Y15)-1),IF((WEEKDAY(Z15-Y15)=1),SUM(SUM(Z15-Y15)-2),SUM(Z15-Y15)))</f>
        <v>41444</v>
      </c>
      <c r="AA14" s="69"/>
      <c r="AB14" s="44">
        <v>2</v>
      </c>
      <c r="AC14" s="76">
        <f>IF((WEEKDAY(AC15-AB15)=7),SUM(SUM(AC15-AB15)-1),IF((WEEKDAY(AC15-AB15)=1),SUM(SUM(AC15-AB15)-2),SUM(AC15-AB15)))</f>
        <v>41409</v>
      </c>
      <c r="AD14" s="69"/>
      <c r="AE14" s="44">
        <v>2</v>
      </c>
      <c r="AF14" s="76">
        <f>IF((WEEKDAY(AF15-AE15)=7),SUM(SUM(AF15-AE15)-1),IF((WEEKDAY(AF15-AE15)=1),SUM(SUM(AF15-AE15)-2),SUM(AF15-AE15)))</f>
        <v>41535</v>
      </c>
    </row>
    <row r="15" spans="2:35" ht="19.5" customHeight="1" x14ac:dyDescent="0.25">
      <c r="B15" s="50"/>
      <c r="C15" s="32" t="s">
        <v>73</v>
      </c>
      <c r="D15" s="64">
        <v>2</v>
      </c>
      <c r="E15" s="76">
        <f>IF((WEEKDAY(E16-D16)=7),SUM(SUM(E16-D16)-1),IF((WEEKDAY(E16-D16)=1),SUM(SUM(E16-D16)-2),SUM(E16-D16)))</f>
        <v>41488</v>
      </c>
      <c r="F15" s="69"/>
      <c r="G15" s="44">
        <v>2</v>
      </c>
      <c r="H15" s="76">
        <f>IF((WEEKDAY(H16-G16)=7),SUM(SUM(H16-G16)-1),IF((WEEKDAY(H16-G16)=1),SUM(SUM(H16-G16)-2),SUM(H16-G16)))</f>
        <v>41474</v>
      </c>
      <c r="I15" s="69"/>
      <c r="J15" s="44">
        <v>2</v>
      </c>
      <c r="K15" s="76">
        <f>IF((WEEKDAY(K16-J16)=7),SUM(SUM(K16-J16)-1),IF((WEEKDAY(K16-J16)=1),SUM(SUM(K16-J16)-2),SUM(K16-J16)))</f>
        <v>41558</v>
      </c>
      <c r="L15" s="69"/>
      <c r="M15" s="44">
        <v>2</v>
      </c>
      <c r="N15" s="76">
        <f>IF((WEEKDAY(N16-M16)=7),SUM(SUM(N16-M16)-1),IF((WEEKDAY(N16-M16)=1),SUM(SUM(N16-M16)-2),SUM(N16-M16)))</f>
        <v>41572</v>
      </c>
      <c r="O15" s="69"/>
      <c r="P15" s="44">
        <v>2</v>
      </c>
      <c r="Q15" s="76">
        <f>IF((WEEKDAY(Q16-P16)=7),SUM(SUM(Q16-P16)-1),IF((WEEKDAY(Q16-P16)=1),SUM(SUM(Q16-P16)-2),SUM(Q16-P16)))</f>
        <v>41306</v>
      </c>
      <c r="R15" s="69"/>
      <c r="S15" s="44">
        <v>2</v>
      </c>
      <c r="T15" s="76">
        <f>IF((WEEKDAY(T16-S16)=7),SUM(SUM(T16-S16)-1),IF((WEEKDAY(T16-S16)=1),SUM(SUM(T16-S16)-2),SUM(T16-S16)))</f>
        <v>41502</v>
      </c>
      <c r="U15" s="69"/>
      <c r="V15" s="44">
        <v>2</v>
      </c>
      <c r="W15" s="76">
        <f>IF((WEEKDAY(W16-V16)=7),SUM(SUM(W16-V16)-1),IF((WEEKDAY(W16-V16)=1),SUM(SUM(W16-V16)-2),SUM(W16-V16)))</f>
        <v>41383</v>
      </c>
      <c r="X15" s="69"/>
      <c r="Y15" s="44">
        <v>2</v>
      </c>
      <c r="Z15" s="76">
        <f>IF((WEEKDAY(Z16-Y16)=7),SUM(SUM(Z16-Y16)-1),IF((WEEKDAY(Z16-Y16)=1),SUM(SUM(Z16-Y16)-2),SUM(Z16-Y16)))</f>
        <v>41446</v>
      </c>
      <c r="AA15" s="69"/>
      <c r="AB15" s="44">
        <v>2</v>
      </c>
      <c r="AC15" s="76">
        <f>IF((WEEKDAY(AC16-AB16)=7),SUM(SUM(AC16-AB16)-1),IF((WEEKDAY(AC16-AB16)=1),SUM(SUM(AC16-AB16)-2),SUM(AC16-AB16)))</f>
        <v>41411</v>
      </c>
      <c r="AD15" s="69"/>
      <c r="AE15" s="44">
        <v>2</v>
      </c>
      <c r="AF15" s="76">
        <f>IF((WEEKDAY(AF16-AE16)=7),SUM(SUM(AF16-AE16)-1),IF((WEEKDAY(AF16-AE16)=1),SUM(SUM(AF16-AE16)-2),SUM(AF16-AE16)))</f>
        <v>41537</v>
      </c>
    </row>
    <row r="16" spans="2:35" ht="19.5" customHeight="1" x14ac:dyDescent="0.25">
      <c r="B16" s="50"/>
      <c r="C16" s="32" t="s">
        <v>74</v>
      </c>
      <c r="D16" s="64">
        <v>3</v>
      </c>
      <c r="E16" s="76">
        <f>IF((WEEKDAY(E18-D18)=7),SUM(SUM(E18-D18)-1),IF((WEEKDAY(E18-D18)=1),SUM(SUM(E18-D18)-2),SUM(E18-D18)))</f>
        <v>41493</v>
      </c>
      <c r="F16" s="69"/>
      <c r="G16" s="44">
        <v>3</v>
      </c>
      <c r="H16" s="76">
        <f>IF((WEEKDAY(H18-G18)=7),SUM(SUM(H18-G18)-1),IF((WEEKDAY(H18-G18)=1),SUM(SUM(H18-G18)-2),SUM(H18-G18)))</f>
        <v>41479</v>
      </c>
      <c r="I16" s="69"/>
      <c r="J16" s="44">
        <v>3</v>
      </c>
      <c r="K16" s="76">
        <f>IF((WEEKDAY(K18-J18)=7),SUM(SUM(K18-J18)-1),IF((WEEKDAY(K18-J18)=1),SUM(SUM(K18-J18)-2),SUM(K18-J18)))</f>
        <v>41563</v>
      </c>
      <c r="L16" s="69"/>
      <c r="M16" s="44">
        <v>3</v>
      </c>
      <c r="N16" s="76">
        <f>IF((WEEKDAY(N18-M18)=7),SUM(SUM(N18-M18)-1),IF((WEEKDAY(N18-M18)=1),SUM(SUM(N18-M18)-2),SUM(N18-M18)))</f>
        <v>41577</v>
      </c>
      <c r="O16" s="69"/>
      <c r="P16" s="44">
        <v>3</v>
      </c>
      <c r="Q16" s="76">
        <f>IF((WEEKDAY(Q18-P18)=7),SUM(SUM(Q18-P18)-1),IF((WEEKDAY(Q18-P18)=1),SUM(SUM(Q18-P18)-2),SUM(Q18-P18)))</f>
        <v>41311</v>
      </c>
      <c r="R16" s="69"/>
      <c r="S16" s="44">
        <v>3</v>
      </c>
      <c r="T16" s="76">
        <f>IF((WEEKDAY(T18-S18)=7),SUM(SUM(T18-S18)-1),IF((WEEKDAY(T18-S18)=1),SUM(SUM(T18-S18)-2),SUM(T18-S18)))</f>
        <v>41507</v>
      </c>
      <c r="U16" s="69"/>
      <c r="V16" s="44">
        <v>3</v>
      </c>
      <c r="W16" s="76">
        <f>IF((WEEKDAY(W18-V18)=7),SUM(SUM(W18-V18)-1),IF((WEEKDAY(W18-V18)=1),SUM(SUM(W18-V18)-2),SUM(W18-V18)))</f>
        <v>41388</v>
      </c>
      <c r="X16" s="69"/>
      <c r="Y16" s="44">
        <v>3</v>
      </c>
      <c r="Z16" s="76">
        <f>IF((WEEKDAY(Z18-Y18)=7),SUM(SUM(Z18-Y18)-1),IF((WEEKDAY(Z18-Y18)=1),SUM(SUM(Z18-Y18)-2),SUM(Z18-Y18)))</f>
        <v>41451</v>
      </c>
      <c r="AA16" s="69"/>
      <c r="AB16" s="44">
        <v>3</v>
      </c>
      <c r="AC16" s="76">
        <f>IF((WEEKDAY(AC18-AB18)=7),SUM(SUM(AC18-AB18)-1),IF((WEEKDAY(AC18-AB18)=1),SUM(SUM(AC18-AB18)-2),SUM(AC18-AB18)))</f>
        <v>41416</v>
      </c>
      <c r="AD16" s="69"/>
      <c r="AE16" s="44">
        <v>3</v>
      </c>
      <c r="AF16" s="76">
        <f>IF((WEEKDAY(AF18-AE18)=7),SUM(SUM(AF18-AE18)-1),IF((WEEKDAY(AF18-AE18)=1),SUM(SUM(AF18-AE18)-2),SUM(AF18-AE18)))</f>
        <v>41542</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64">
        <v>7</v>
      </c>
      <c r="E18" s="76">
        <f t="shared" ref="E18:E23" si="0">IF((WEEKDAY(E19-D19)=7),SUM(SUM(E19-D19)-1),IF((WEEKDAY(E19-D19)=1),SUM(SUM(E19-D19)-2),SUM(E19-D19)))</f>
        <v>41500</v>
      </c>
      <c r="F18" s="69"/>
      <c r="G18" s="44">
        <v>7</v>
      </c>
      <c r="H18" s="76">
        <f t="shared" ref="H18:H23" si="1">IF((WEEKDAY(H19-G19)=7),SUM(SUM(H19-G19)-1),IF((WEEKDAY(H19-G19)=1),SUM(SUM(H19-G19)-2),SUM(H19-G19)))</f>
        <v>41486</v>
      </c>
      <c r="I18" s="69"/>
      <c r="J18" s="44">
        <v>7</v>
      </c>
      <c r="K18" s="76">
        <f t="shared" ref="K18:K23" si="2">IF((WEEKDAY(K19-J19)=7),SUM(SUM(K19-J19)-1),IF((WEEKDAY(K19-J19)=1),SUM(SUM(K19-J19)-2),SUM(K19-J19)))</f>
        <v>41570</v>
      </c>
      <c r="L18" s="69"/>
      <c r="M18" s="44">
        <v>7</v>
      </c>
      <c r="N18" s="76">
        <f t="shared" ref="N18:N23" si="3">IF((WEEKDAY(N19-M19)=7),SUM(SUM(N19-M19)-1),IF((WEEKDAY(N19-M19)=1),SUM(SUM(N19-M19)-2),SUM(N19-M19)))</f>
        <v>41584</v>
      </c>
      <c r="O18" s="69"/>
      <c r="P18" s="44">
        <v>7</v>
      </c>
      <c r="Q18" s="76">
        <f t="shared" ref="Q18:Q23" si="4">IF((WEEKDAY(Q19-P19)=7),SUM(SUM(Q19-P19)-1),IF((WEEKDAY(Q19-P19)=1),SUM(SUM(Q19-P19)-2),SUM(Q19-P19)))</f>
        <v>41318</v>
      </c>
      <c r="R18" s="69"/>
      <c r="S18" s="44">
        <v>7</v>
      </c>
      <c r="T18" s="76">
        <f t="shared" ref="T18:T23" si="5">IF((WEEKDAY(T19-S19)=7),SUM(SUM(T19-S19)-1),IF((WEEKDAY(T19-S19)=1),SUM(SUM(T19-S19)-2),SUM(T19-S19)))</f>
        <v>41514</v>
      </c>
      <c r="U18" s="69"/>
      <c r="V18" s="44">
        <v>7</v>
      </c>
      <c r="W18" s="76">
        <f t="shared" ref="W18:W23" si="6">IF((WEEKDAY(W19-V19)=7),SUM(SUM(W19-V19)-1),IF((WEEKDAY(W19-V19)=1),SUM(SUM(W19-V19)-2),SUM(W19-V19)))</f>
        <v>41395</v>
      </c>
      <c r="X18" s="69"/>
      <c r="Y18" s="44">
        <v>7</v>
      </c>
      <c r="Z18" s="76">
        <f t="shared" ref="Z18:Z23" si="7">IF((WEEKDAY(Z19-Y19)=7),SUM(SUM(Z19-Y19)-1),IF((WEEKDAY(Z19-Y19)=1),SUM(SUM(Z19-Y19)-2),SUM(Z19-Y19)))</f>
        <v>41458</v>
      </c>
      <c r="AA18" s="69"/>
      <c r="AB18" s="44">
        <v>7</v>
      </c>
      <c r="AC18" s="76">
        <f t="shared" ref="AC18:AC23" si="8">IF((WEEKDAY(AC19-AB19)=7),SUM(SUM(AC19-AB19)-1),IF((WEEKDAY(AC19-AB19)=1),SUM(SUM(AC19-AB19)-2),SUM(AC19-AB19)))</f>
        <v>41423</v>
      </c>
      <c r="AD18" s="69"/>
      <c r="AE18" s="44">
        <v>7</v>
      </c>
      <c r="AF18" s="76">
        <f t="shared" ref="AF18:AF23" si="9">IF((WEEKDAY(AF19-AE19)=7),SUM(SUM(AF19-AE19)-1),IF((WEEKDAY(AF19-AE19)=1),SUM(SUM(AF19-AE19)-2),SUM(AF19-AE19)))</f>
        <v>41549</v>
      </c>
    </row>
    <row r="19" spans="2:32" ht="15" x14ac:dyDescent="0.25">
      <c r="B19" s="50"/>
      <c r="C19" s="32" t="s">
        <v>76</v>
      </c>
      <c r="D19" s="64">
        <v>2</v>
      </c>
      <c r="E19" s="76">
        <f t="shared" si="0"/>
        <v>41502</v>
      </c>
      <c r="F19" s="69"/>
      <c r="G19" s="44">
        <v>2</v>
      </c>
      <c r="H19" s="76">
        <f t="shared" si="1"/>
        <v>41488</v>
      </c>
      <c r="I19" s="69"/>
      <c r="J19" s="44">
        <v>2</v>
      </c>
      <c r="K19" s="76">
        <f t="shared" si="2"/>
        <v>41572</v>
      </c>
      <c r="L19" s="69"/>
      <c r="M19" s="44">
        <v>2</v>
      </c>
      <c r="N19" s="76">
        <f t="shared" si="3"/>
        <v>41586</v>
      </c>
      <c r="O19" s="69"/>
      <c r="P19" s="44">
        <v>2</v>
      </c>
      <c r="Q19" s="76">
        <f t="shared" si="4"/>
        <v>41320</v>
      </c>
      <c r="R19" s="69"/>
      <c r="S19" s="44">
        <v>2</v>
      </c>
      <c r="T19" s="76">
        <f t="shared" si="5"/>
        <v>41516</v>
      </c>
      <c r="U19" s="69"/>
      <c r="V19" s="44">
        <v>2</v>
      </c>
      <c r="W19" s="76">
        <f t="shared" si="6"/>
        <v>41397</v>
      </c>
      <c r="X19" s="69"/>
      <c r="Y19" s="44">
        <v>2</v>
      </c>
      <c r="Z19" s="76">
        <f t="shared" si="7"/>
        <v>41460</v>
      </c>
      <c r="AA19" s="69"/>
      <c r="AB19" s="44">
        <v>2</v>
      </c>
      <c r="AC19" s="76">
        <f t="shared" si="8"/>
        <v>41425</v>
      </c>
      <c r="AD19" s="69"/>
      <c r="AE19" s="44">
        <v>2</v>
      </c>
      <c r="AF19" s="76">
        <f t="shared" si="9"/>
        <v>41551</v>
      </c>
    </row>
    <row r="20" spans="2:32" ht="15" x14ac:dyDescent="0.25">
      <c r="B20" s="50"/>
      <c r="C20" s="32" t="s">
        <v>77</v>
      </c>
      <c r="D20" s="64">
        <v>5</v>
      </c>
      <c r="E20" s="76">
        <f t="shared" si="0"/>
        <v>41507</v>
      </c>
      <c r="F20" s="69"/>
      <c r="G20" s="44">
        <v>5</v>
      </c>
      <c r="H20" s="76">
        <f t="shared" si="1"/>
        <v>41493</v>
      </c>
      <c r="I20" s="69"/>
      <c r="J20" s="44">
        <v>5</v>
      </c>
      <c r="K20" s="76">
        <f t="shared" si="2"/>
        <v>41579</v>
      </c>
      <c r="L20" s="69"/>
      <c r="M20" s="44">
        <v>5</v>
      </c>
      <c r="N20" s="76">
        <f t="shared" si="3"/>
        <v>41591</v>
      </c>
      <c r="O20" s="69"/>
      <c r="P20" s="44">
        <v>5</v>
      </c>
      <c r="Q20" s="76">
        <f t="shared" si="4"/>
        <v>41325</v>
      </c>
      <c r="R20" s="69"/>
      <c r="S20" s="44">
        <v>5</v>
      </c>
      <c r="T20" s="76">
        <f t="shared" si="5"/>
        <v>41523</v>
      </c>
      <c r="U20" s="69"/>
      <c r="V20" s="44">
        <v>5</v>
      </c>
      <c r="W20" s="76">
        <f t="shared" si="6"/>
        <v>41402</v>
      </c>
      <c r="X20" s="69"/>
      <c r="Y20" s="44">
        <v>5</v>
      </c>
      <c r="Z20" s="76">
        <f t="shared" si="7"/>
        <v>41465</v>
      </c>
      <c r="AA20" s="69"/>
      <c r="AB20" s="44">
        <v>5</v>
      </c>
      <c r="AC20" s="76">
        <f t="shared" si="8"/>
        <v>41432</v>
      </c>
      <c r="AD20" s="69"/>
      <c r="AE20" s="44">
        <v>5</v>
      </c>
      <c r="AF20" s="76">
        <f t="shared" si="9"/>
        <v>41556</v>
      </c>
    </row>
    <row r="21" spans="2:32" ht="15" x14ac:dyDescent="0.25">
      <c r="B21" s="50"/>
      <c r="C21" s="32" t="s">
        <v>78</v>
      </c>
      <c r="D21" s="64">
        <v>2</v>
      </c>
      <c r="E21" s="76">
        <f t="shared" si="0"/>
        <v>41509</v>
      </c>
      <c r="F21" s="69"/>
      <c r="G21" s="44">
        <v>2</v>
      </c>
      <c r="H21" s="76">
        <f t="shared" si="1"/>
        <v>41495</v>
      </c>
      <c r="I21" s="69"/>
      <c r="J21" s="44">
        <v>2</v>
      </c>
      <c r="K21" s="76">
        <f t="shared" si="2"/>
        <v>41583</v>
      </c>
      <c r="L21" s="69"/>
      <c r="M21" s="44">
        <v>2</v>
      </c>
      <c r="N21" s="76">
        <f t="shared" si="3"/>
        <v>41593</v>
      </c>
      <c r="O21" s="69"/>
      <c r="P21" s="44">
        <v>2</v>
      </c>
      <c r="Q21" s="76">
        <f t="shared" si="4"/>
        <v>41327</v>
      </c>
      <c r="R21" s="69"/>
      <c r="S21" s="44">
        <v>2</v>
      </c>
      <c r="T21" s="76">
        <f t="shared" si="5"/>
        <v>41527</v>
      </c>
      <c r="U21" s="69"/>
      <c r="V21" s="44">
        <v>2</v>
      </c>
      <c r="W21" s="76">
        <f t="shared" si="6"/>
        <v>41404</v>
      </c>
      <c r="X21" s="69"/>
      <c r="Y21" s="44">
        <v>2</v>
      </c>
      <c r="Z21" s="76">
        <f t="shared" si="7"/>
        <v>41467</v>
      </c>
      <c r="AA21" s="69"/>
      <c r="AB21" s="44">
        <v>2</v>
      </c>
      <c r="AC21" s="76">
        <f t="shared" si="8"/>
        <v>41436</v>
      </c>
      <c r="AD21" s="69"/>
      <c r="AE21" s="44">
        <v>2</v>
      </c>
      <c r="AF21" s="76">
        <f t="shared" si="9"/>
        <v>41558</v>
      </c>
    </row>
    <row r="22" spans="2:32" ht="15" x14ac:dyDescent="0.25">
      <c r="B22" s="50"/>
      <c r="C22" s="32" t="s">
        <v>79</v>
      </c>
      <c r="D22" s="64">
        <v>3</v>
      </c>
      <c r="E22" s="76">
        <f t="shared" si="0"/>
        <v>41513</v>
      </c>
      <c r="F22" s="69"/>
      <c r="G22" s="44">
        <v>3</v>
      </c>
      <c r="H22" s="76">
        <f t="shared" si="1"/>
        <v>41499</v>
      </c>
      <c r="I22" s="69"/>
      <c r="J22" s="44">
        <v>3</v>
      </c>
      <c r="K22" s="76">
        <f t="shared" si="2"/>
        <v>41586</v>
      </c>
      <c r="L22" s="69"/>
      <c r="M22" s="44">
        <v>3</v>
      </c>
      <c r="N22" s="76">
        <f t="shared" si="3"/>
        <v>41597</v>
      </c>
      <c r="O22" s="69"/>
      <c r="P22" s="44">
        <v>3</v>
      </c>
      <c r="Q22" s="76">
        <f t="shared" si="4"/>
        <v>41331</v>
      </c>
      <c r="R22" s="69"/>
      <c r="S22" s="44">
        <v>3</v>
      </c>
      <c r="T22" s="76">
        <f t="shared" si="5"/>
        <v>41530</v>
      </c>
      <c r="U22" s="69"/>
      <c r="V22" s="44">
        <v>3</v>
      </c>
      <c r="W22" s="76">
        <f t="shared" si="6"/>
        <v>41408</v>
      </c>
      <c r="X22" s="69"/>
      <c r="Y22" s="44">
        <v>3</v>
      </c>
      <c r="Z22" s="76">
        <f t="shared" si="7"/>
        <v>41471</v>
      </c>
      <c r="AA22" s="69"/>
      <c r="AB22" s="44">
        <v>3</v>
      </c>
      <c r="AC22" s="76">
        <f t="shared" si="8"/>
        <v>41439</v>
      </c>
      <c r="AD22" s="69"/>
      <c r="AE22" s="44">
        <v>3</v>
      </c>
      <c r="AF22" s="76">
        <f t="shared" si="9"/>
        <v>41562</v>
      </c>
    </row>
    <row r="23" spans="2:32" ht="15" x14ac:dyDescent="0.25">
      <c r="B23" s="50"/>
      <c r="C23" s="32" t="s">
        <v>80</v>
      </c>
      <c r="D23" s="64">
        <v>2</v>
      </c>
      <c r="E23" s="76">
        <f t="shared" si="0"/>
        <v>41515</v>
      </c>
      <c r="F23" s="69"/>
      <c r="G23" s="44">
        <v>2</v>
      </c>
      <c r="H23" s="76">
        <f t="shared" si="1"/>
        <v>41501</v>
      </c>
      <c r="I23" s="69"/>
      <c r="J23" s="44">
        <v>2</v>
      </c>
      <c r="K23" s="76">
        <f t="shared" si="2"/>
        <v>41589</v>
      </c>
      <c r="L23" s="69"/>
      <c r="M23" s="44">
        <v>2</v>
      </c>
      <c r="N23" s="76">
        <f t="shared" si="3"/>
        <v>41599</v>
      </c>
      <c r="O23" s="69"/>
      <c r="P23" s="44">
        <v>2</v>
      </c>
      <c r="Q23" s="76">
        <f t="shared" si="4"/>
        <v>41333</v>
      </c>
      <c r="R23" s="69"/>
      <c r="S23" s="44">
        <v>2</v>
      </c>
      <c r="T23" s="76">
        <f t="shared" si="5"/>
        <v>41533</v>
      </c>
      <c r="U23" s="69"/>
      <c r="V23" s="44">
        <v>2</v>
      </c>
      <c r="W23" s="76">
        <f t="shared" si="6"/>
        <v>41410</v>
      </c>
      <c r="X23" s="69"/>
      <c r="Y23" s="44">
        <v>2</v>
      </c>
      <c r="Z23" s="76">
        <f t="shared" si="7"/>
        <v>41473</v>
      </c>
      <c r="AA23" s="69"/>
      <c r="AB23" s="44">
        <v>2</v>
      </c>
      <c r="AC23" s="76">
        <f t="shared" si="8"/>
        <v>41442</v>
      </c>
      <c r="AD23" s="69"/>
      <c r="AE23" s="44">
        <v>2</v>
      </c>
      <c r="AF23" s="76">
        <f t="shared" si="9"/>
        <v>41564</v>
      </c>
    </row>
    <row r="24" spans="2:32" ht="15" x14ac:dyDescent="0.25">
      <c r="B24" s="50"/>
      <c r="C24" s="32" t="s">
        <v>8</v>
      </c>
      <c r="D24" s="64">
        <v>1</v>
      </c>
      <c r="E24" s="76">
        <f>IF((WEEKDAY(E26-D26)=7),SUM(SUM(E26-D26)-1),IF((WEEKDAY(E26-D26)=1),SUM(SUM(E26-D26)-2),SUM(E26-D26)))</f>
        <v>41516</v>
      </c>
      <c r="F24" s="69"/>
      <c r="G24" s="44">
        <v>1</v>
      </c>
      <c r="H24" s="76">
        <f>IF((WEEKDAY(H26-G26)=7),SUM(SUM(H26-G26)-1),IF((WEEKDAY(H26-G26)=1),SUM(SUM(H26-G26)-2),SUM(H26-G26)))</f>
        <v>41502</v>
      </c>
      <c r="I24" s="69"/>
      <c r="J24" s="44">
        <v>1</v>
      </c>
      <c r="K24" s="76">
        <f>IF((WEEKDAY(K26-J26)=7),SUM(SUM(K26-J26)-1),IF((WEEKDAY(K26-J26)=1),SUM(SUM(K26-J26)-2),SUM(K26-J26)))</f>
        <v>41590</v>
      </c>
      <c r="L24" s="69"/>
      <c r="M24" s="44">
        <v>1</v>
      </c>
      <c r="N24" s="76">
        <f>IF((WEEKDAY(N26-M26)=7),SUM(SUM(N26-M26)-1),IF((WEEKDAY(N26-M26)=1),SUM(SUM(N26-M26)-2),SUM(N26-M26)))</f>
        <v>41600</v>
      </c>
      <c r="O24" s="69"/>
      <c r="P24" s="44">
        <v>1</v>
      </c>
      <c r="Q24" s="76">
        <f>IF((WEEKDAY(Q26-P26)=7),SUM(SUM(Q26-P26)-1),IF((WEEKDAY(Q26-P26)=1),SUM(SUM(Q26-P26)-2),SUM(Q26-P26)))</f>
        <v>41334</v>
      </c>
      <c r="R24" s="69"/>
      <c r="S24" s="44">
        <v>1</v>
      </c>
      <c r="T24" s="76">
        <f>IF((WEEKDAY(T26-S26)=7),SUM(SUM(T26-S26)-1),IF((WEEKDAY(T26-S26)=1),SUM(SUM(T26-S26)-2),SUM(T26-S26)))</f>
        <v>41534</v>
      </c>
      <c r="U24" s="69"/>
      <c r="V24" s="44">
        <v>1</v>
      </c>
      <c r="W24" s="76">
        <f>IF((WEEKDAY(W26-V26)=7),SUM(SUM(W26-V26)-1),IF((WEEKDAY(W26-V26)=1),SUM(SUM(W26-V26)-2),SUM(W26-V26)))</f>
        <v>41411</v>
      </c>
      <c r="X24" s="69"/>
      <c r="Y24" s="44">
        <v>1</v>
      </c>
      <c r="Z24" s="76">
        <f>IF((WEEKDAY(Z26-Y26)=7),SUM(SUM(Z26-Y26)-1),IF((WEEKDAY(Z26-Y26)=1),SUM(SUM(Z26-Y26)-2),SUM(Z26-Y26)))</f>
        <v>41474</v>
      </c>
      <c r="AA24" s="69"/>
      <c r="AB24" s="44">
        <v>1</v>
      </c>
      <c r="AC24" s="76">
        <f>IF((WEEKDAY(AC26-AB26)=7),SUM(SUM(AC26-AB26)-1),IF((WEEKDAY(AC26-AB26)=1),SUM(SUM(AC26-AB26)-2),SUM(AC26-AB26)))</f>
        <v>41443</v>
      </c>
      <c r="AD24" s="69"/>
      <c r="AE24" s="44">
        <v>1</v>
      </c>
      <c r="AF24" s="76">
        <f>IF((WEEKDAY(AF26-AE26)=7),SUM(SUM(AF26-AE26)-1),IF((WEEKDAY(AF26-AE26)=1),SUM(SUM(AF26-AE26)-2),SUM(AF26-AE26)))</f>
        <v>41565</v>
      </c>
    </row>
    <row r="25" spans="2:32" ht="15" x14ac:dyDescent="0.25">
      <c r="B25" s="90" t="s">
        <v>39</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35" t="s">
        <v>89</v>
      </c>
      <c r="D26" s="45">
        <v>3</v>
      </c>
      <c r="E26" s="76">
        <f t="shared" ref="E26" si="10">IF((WEEKDAY(E27-D27)=7),SUM(SUM(E27-D27)-1),IF((WEEKDAY(E27-D27)=1),SUM(SUM(E27-D27)-2),SUM(E27-D27)))</f>
        <v>41521</v>
      </c>
      <c r="F26" s="69"/>
      <c r="G26" s="45">
        <v>3</v>
      </c>
      <c r="H26" s="76">
        <f t="shared" ref="H26" si="11">IF((WEEKDAY(H27-G27)=7),SUM(SUM(H27-G27)-1),IF((WEEKDAY(H27-G27)=1),SUM(SUM(H27-G27)-2),SUM(H27-G27)))</f>
        <v>41507</v>
      </c>
      <c r="I26" s="69"/>
      <c r="J26" s="45">
        <v>3</v>
      </c>
      <c r="K26" s="76">
        <f t="shared" ref="K26" si="12">IF((WEEKDAY(K27-J27)=7),SUM(SUM(K27-J27)-1),IF((WEEKDAY(K27-J27)=1),SUM(SUM(K27-J27)-2),SUM(K27-J27)))</f>
        <v>41593</v>
      </c>
      <c r="L26" s="69"/>
      <c r="M26" s="45">
        <v>3</v>
      </c>
      <c r="N26" s="76">
        <f t="shared" ref="N26" si="13">IF((WEEKDAY(N27-M27)=7),SUM(SUM(N27-M27)-1),IF((WEEKDAY(N27-M27)=1),SUM(SUM(N27-M27)-2),SUM(N27-M27)))</f>
        <v>41603</v>
      </c>
      <c r="O26" s="69"/>
      <c r="P26" s="45">
        <v>3</v>
      </c>
      <c r="Q26" s="76">
        <f t="shared" ref="Q26" si="14">IF((WEEKDAY(Q27-P27)=7),SUM(SUM(Q27-P27)-1),IF((WEEKDAY(Q27-P27)=1),SUM(SUM(Q27-P27)-2),SUM(Q27-P27)))</f>
        <v>41337</v>
      </c>
      <c r="R26" s="69"/>
      <c r="S26" s="45">
        <v>3</v>
      </c>
      <c r="T26" s="76">
        <f t="shared" ref="T26" si="15">IF((WEEKDAY(T27-S27)=7),SUM(SUM(T27-S27)-1),IF((WEEKDAY(T27-S27)=1),SUM(SUM(T27-S27)-2),SUM(T27-S27)))</f>
        <v>41537</v>
      </c>
      <c r="U26" s="69"/>
      <c r="V26" s="45">
        <v>3</v>
      </c>
      <c r="W26" s="76">
        <f t="shared" ref="W26" si="16">IF((WEEKDAY(W27-V27)=7),SUM(SUM(W27-V27)-1),IF((WEEKDAY(W27-V27)=1),SUM(SUM(W27-V27)-2),SUM(W27-V27)))</f>
        <v>41416</v>
      </c>
      <c r="X26" s="69"/>
      <c r="Y26" s="45">
        <v>3</v>
      </c>
      <c r="Z26" s="76">
        <f t="shared" ref="Z26" si="17">IF((WEEKDAY(Z27-Y27)=7),SUM(SUM(Z27-Y27)-1),IF((WEEKDAY(Z27-Y27)=1),SUM(SUM(Z27-Y27)-2),SUM(Z27-Y27)))</f>
        <v>41478</v>
      </c>
      <c r="AA26" s="69"/>
      <c r="AB26" s="45">
        <v>3</v>
      </c>
      <c r="AC26" s="76">
        <f t="shared" ref="AC26" si="18">IF((WEEKDAY(AC27-AB27)=7),SUM(SUM(AC27-AB27)-1),IF((WEEKDAY(AC27-AB27)=1),SUM(SUM(AC27-AB27)-2),SUM(AC27-AB27)))</f>
        <v>41446</v>
      </c>
      <c r="AD26" s="69"/>
      <c r="AE26" s="45">
        <v>3</v>
      </c>
      <c r="AF26" s="76">
        <f t="shared" ref="AF26" si="19">IF((WEEKDAY(AF27-AE27)=7),SUM(SUM(AF27-AE27)-1),IF((WEEKDAY(AF27-AE27)=1),SUM(SUM(AF27-AE27)-2),SUM(AF27-AE27)))</f>
        <v>41570</v>
      </c>
    </row>
    <row r="27" spans="2:32" ht="15" x14ac:dyDescent="0.25">
      <c r="B27" s="50"/>
      <c r="C27" s="32" t="s">
        <v>90</v>
      </c>
      <c r="D27" s="46">
        <v>2</v>
      </c>
      <c r="E27" s="76">
        <f>IF((WEEKDAY(E29-D29)=7),SUM(SUM(E29-D29)-1),IF((WEEKDAY(E29-D29)=1),SUM(SUM(E29-D29)-2),SUM(E29-D29)))</f>
        <v>41523</v>
      </c>
      <c r="F27" s="69"/>
      <c r="G27" s="46">
        <v>2</v>
      </c>
      <c r="H27" s="76">
        <f>IF((WEEKDAY(H29-G29)=7),SUM(SUM(H29-G29)-1),IF((WEEKDAY(H29-G29)=1),SUM(SUM(H29-G29)-2),SUM(H29-G29)))</f>
        <v>41509</v>
      </c>
      <c r="I27" s="69"/>
      <c r="J27" s="46">
        <v>2</v>
      </c>
      <c r="K27" s="76">
        <f>IF((WEEKDAY(K29-J29)=7),SUM(SUM(K29-J29)-1),IF((WEEKDAY(K29-J29)=1),SUM(SUM(K29-J29)-2),SUM(K29-J29)))</f>
        <v>41596</v>
      </c>
      <c r="L27" s="69"/>
      <c r="M27" s="46">
        <v>2</v>
      </c>
      <c r="N27" s="76">
        <f>IF((WEEKDAY(N29-M29)=7),SUM(SUM(N29-M29)-1),IF((WEEKDAY(N29-M29)=1),SUM(SUM(N29-M29)-2),SUM(N29-M29)))</f>
        <v>41605</v>
      </c>
      <c r="O27" s="69"/>
      <c r="P27" s="46">
        <v>2</v>
      </c>
      <c r="Q27" s="76">
        <f>IF((WEEKDAY(Q29-P29)=7),SUM(SUM(Q29-P29)-1),IF((WEEKDAY(Q29-P29)=1),SUM(SUM(Q29-P29)-2),SUM(Q29-P29)))</f>
        <v>41339</v>
      </c>
      <c r="R27" s="69"/>
      <c r="S27" s="46">
        <v>2</v>
      </c>
      <c r="T27" s="76">
        <f>IF((WEEKDAY(T29-S29)=7),SUM(SUM(T29-S29)-1),IF((WEEKDAY(T29-S29)=1),SUM(SUM(T29-S29)-2),SUM(T29-S29)))</f>
        <v>41541</v>
      </c>
      <c r="U27" s="69"/>
      <c r="V27" s="46">
        <v>2</v>
      </c>
      <c r="W27" s="76">
        <f>IF((WEEKDAY(W29-V29)=7),SUM(SUM(W29-V29)-1),IF((WEEKDAY(W29-V29)=1),SUM(SUM(W29-V29)-2),SUM(W29-V29)))</f>
        <v>41418</v>
      </c>
      <c r="X27" s="69"/>
      <c r="Y27" s="46">
        <v>2</v>
      </c>
      <c r="Z27" s="76">
        <f>IF((WEEKDAY(Z29-Y29)=7),SUM(SUM(Z29-Y29)-1),IF((WEEKDAY(Z29-Y29)=1),SUM(SUM(Z29-Y29)-2),SUM(Z29-Y29)))</f>
        <v>41480</v>
      </c>
      <c r="AA27" s="69"/>
      <c r="AB27" s="46">
        <v>2</v>
      </c>
      <c r="AC27" s="76">
        <f>IF((WEEKDAY(AC29-AB29)=7),SUM(SUM(AC29-AB29)-1),IF((WEEKDAY(AC29-AB29)=1),SUM(SUM(AC29-AB29)-2),SUM(AC29-AB29)))</f>
        <v>41449</v>
      </c>
      <c r="AD27" s="69"/>
      <c r="AE27" s="46">
        <v>2</v>
      </c>
      <c r="AF27" s="76">
        <f>IF((WEEKDAY(AF29-AE29)=7),SUM(SUM(AF29-AE29)-1),IF((WEEKDAY(AF29-AE29)=1),SUM(SUM(AF29-AE29)-2),SUM(AF29-AE29)))</f>
        <v>41572</v>
      </c>
    </row>
    <row r="28" spans="2:32" ht="15" x14ac:dyDescent="0.25">
      <c r="B28" s="90" t="s">
        <v>46</v>
      </c>
      <c r="C28" s="87"/>
      <c r="D28" s="89"/>
      <c r="E28" s="86"/>
      <c r="F28" s="88"/>
      <c r="G28" s="89"/>
      <c r="H28" s="86"/>
      <c r="I28" s="88"/>
      <c r="J28" s="89"/>
      <c r="K28" s="86"/>
      <c r="L28" s="88"/>
      <c r="M28" s="89"/>
      <c r="N28" s="86"/>
      <c r="O28" s="88"/>
      <c r="P28" s="89"/>
      <c r="Q28" s="86"/>
      <c r="R28" s="88"/>
      <c r="S28" s="89"/>
      <c r="T28" s="86"/>
      <c r="U28" s="88"/>
      <c r="V28" s="89"/>
      <c r="W28" s="86"/>
      <c r="X28" s="88"/>
      <c r="Y28" s="89"/>
      <c r="Z28" s="86"/>
      <c r="AA28" s="88"/>
      <c r="AB28" s="89"/>
      <c r="AC28" s="86"/>
      <c r="AD28" s="88"/>
      <c r="AE28" s="89"/>
      <c r="AF28" s="86"/>
    </row>
    <row r="29" spans="2:32" ht="15.75" thickBot="1" x14ac:dyDescent="0.3">
      <c r="B29" s="51"/>
      <c r="C29" s="36" t="s">
        <v>91</v>
      </c>
      <c r="D29" s="84">
        <v>7</v>
      </c>
      <c r="E29" s="77">
        <f>E8</f>
        <v>41532</v>
      </c>
      <c r="F29" s="70"/>
      <c r="G29" s="47">
        <v>7</v>
      </c>
      <c r="H29" s="77">
        <f>G8</f>
        <v>41518</v>
      </c>
      <c r="I29" s="70"/>
      <c r="J29" s="47">
        <v>7</v>
      </c>
      <c r="K29" s="77">
        <f>J8</f>
        <v>41603</v>
      </c>
      <c r="L29" s="70"/>
      <c r="M29" s="47">
        <v>7</v>
      </c>
      <c r="N29" s="77">
        <f>M8</f>
        <v>41612</v>
      </c>
      <c r="O29" s="70"/>
      <c r="P29" s="47">
        <v>7</v>
      </c>
      <c r="Q29" s="77">
        <f>P8</f>
        <v>41346</v>
      </c>
      <c r="R29" s="70"/>
      <c r="S29" s="47">
        <v>7</v>
      </c>
      <c r="T29" s="77">
        <f>S8</f>
        <v>41548</v>
      </c>
      <c r="U29" s="70"/>
      <c r="V29" s="47">
        <v>7</v>
      </c>
      <c r="W29" s="77">
        <f>V8</f>
        <v>41426</v>
      </c>
      <c r="X29" s="70"/>
      <c r="Y29" s="47">
        <v>7</v>
      </c>
      <c r="Z29" s="77">
        <f>Y8</f>
        <v>41487</v>
      </c>
      <c r="AA29" s="70"/>
      <c r="AB29" s="47">
        <v>7</v>
      </c>
      <c r="AC29" s="77">
        <f>AB8</f>
        <v>41456</v>
      </c>
      <c r="AD29" s="70"/>
      <c r="AE29" s="47">
        <v>7</v>
      </c>
      <c r="AF29" s="77">
        <f>AE8</f>
        <v>41579</v>
      </c>
    </row>
    <row r="30" spans="2:32" ht="15" x14ac:dyDescent="0.25">
      <c r="B30" s="30"/>
      <c r="C30" s="1"/>
      <c r="D30" s="2"/>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2:32" s="12" customFormat="1" ht="26.25" x14ac:dyDescent="0.2">
      <c r="B31" s="24" t="str">
        <f>D7</f>
        <v>Enter Project Name Here. Enter Due Date in the Gray Box Below.</v>
      </c>
      <c r="C31" s="25"/>
    </row>
    <row r="32" spans="2:32" s="12" customFormat="1" ht="25.5" x14ac:dyDescent="0.2">
      <c r="B32" s="2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row>
    <row r="46" spans="1:32" ht="12.75" x14ac:dyDescent="0.2"/>
    <row r="47" spans="1:32" s="13" customFormat="1" ht="12.75" x14ac:dyDescent="0.2">
      <c r="A47" s="1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2" ht="18" hidden="1" x14ac:dyDescent="0.25">
      <c r="B48" s="23" t="s">
        <v>52</v>
      </c>
      <c r="C48" s="12"/>
      <c r="D48" s="12"/>
    </row>
    <row r="49" spans="2:32" ht="12.75" hidden="1" x14ac:dyDescent="0.2">
      <c r="B49" s="12"/>
      <c r="C49" s="12"/>
      <c r="D49" s="12"/>
    </row>
    <row r="50" spans="2:32" ht="12.75" hidden="1" x14ac:dyDescent="0.2">
      <c r="B50" s="11" t="s">
        <v>48</v>
      </c>
      <c r="C50" s="11" t="s">
        <v>49</v>
      </c>
      <c r="D50" s="10" t="s">
        <v>50</v>
      </c>
      <c r="E50" s="4" t="s">
        <v>51</v>
      </c>
    </row>
    <row r="51" spans="2:32" ht="12.75" hidden="1" x14ac:dyDescent="0.2">
      <c r="B51" s="8">
        <f>E$11</f>
        <v>41474</v>
      </c>
      <c r="C51" s="7" t="str">
        <f>$C$11</f>
        <v>Collect requirements</v>
      </c>
      <c r="D51" s="9">
        <v>25</v>
      </c>
      <c r="E51" s="4">
        <v>1</v>
      </c>
    </row>
    <row r="52" spans="2:32" ht="12.75" hidden="1" x14ac:dyDescent="0.2">
      <c r="B52" s="8">
        <f>E$12</f>
        <v>41481</v>
      </c>
      <c r="C52" s="7" t="str">
        <f>$C$12</f>
        <v>Develop creative brief</v>
      </c>
      <c r="D52" s="6">
        <v>15</v>
      </c>
      <c r="E52" s="5">
        <f>1</f>
        <v>1</v>
      </c>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2:32" ht="12.75" hidden="1" x14ac:dyDescent="0.2">
      <c r="B53" s="8">
        <f>E$13</f>
        <v>41484</v>
      </c>
      <c r="C53" s="7" t="str">
        <f>$C$13</f>
        <v>Internal approvals</v>
      </c>
      <c r="D53" s="6">
        <v>-25</v>
      </c>
      <c r="E53" s="5">
        <f>1</f>
        <v>1</v>
      </c>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2:32" ht="12.75" hidden="1" x14ac:dyDescent="0.2">
      <c r="B54" s="8">
        <f>E$14</f>
        <v>41486</v>
      </c>
      <c r="C54" s="7" t="str">
        <f>$C$14</f>
        <v>Develop schedule</v>
      </c>
      <c r="D54" s="6">
        <v>-15</v>
      </c>
      <c r="E54" s="5">
        <f>1</f>
        <v>1</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2:32" ht="12.75" hidden="1" x14ac:dyDescent="0.2">
      <c r="B55" s="8">
        <f>E$15</f>
        <v>41488</v>
      </c>
      <c r="C55" s="7" t="str">
        <f>$C$15</f>
        <v>Get production estimates</v>
      </c>
      <c r="D55" s="6">
        <v>25</v>
      </c>
      <c r="E55" s="5">
        <f>1</f>
        <v>1</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2:32" ht="12.75" hidden="1" x14ac:dyDescent="0.2">
      <c r="B56" s="8">
        <f>E$16</f>
        <v>41493</v>
      </c>
      <c r="C56" s="7" t="str">
        <f>$C$16</f>
        <v>Client approvals</v>
      </c>
      <c r="D56" s="6">
        <v>15</v>
      </c>
      <c r="E56" s="5">
        <f>1</f>
        <v>1</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2:32" ht="12.75" hidden="1" x14ac:dyDescent="0.2">
      <c r="B57" s="8">
        <f>E$18</f>
        <v>41500</v>
      </c>
      <c r="C57" s="7" t="str">
        <f>$C$18</f>
        <v>Develop initial concept</v>
      </c>
      <c r="D57" s="6">
        <v>-15</v>
      </c>
      <c r="E57" s="5">
        <f>1</f>
        <v>1</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2:32" ht="12.75" hidden="1" x14ac:dyDescent="0.2">
      <c r="B58" s="8">
        <f>E$19</f>
        <v>41502</v>
      </c>
      <c r="C58" s="7" t="str">
        <f>$C$19</f>
        <v>Concept approval</v>
      </c>
      <c r="D58" s="6">
        <v>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2:32" ht="12.75" hidden="1" x14ac:dyDescent="0.2">
      <c r="B59" s="8">
        <f>E$20</f>
        <v>41507</v>
      </c>
      <c r="C59" s="7" t="str">
        <f>$C$20</f>
        <v>Develop creative</v>
      </c>
      <c r="D59" s="6">
        <v>-5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2:32" ht="12.75" hidden="1" x14ac:dyDescent="0.2">
      <c r="B60" s="8">
        <f>E$21</f>
        <v>41509</v>
      </c>
      <c r="C60" s="7" t="str">
        <f>$C$21</f>
        <v>Internal creative review</v>
      </c>
      <c r="D60" s="6">
        <v>25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2:32" ht="12.75" hidden="1" x14ac:dyDescent="0.2">
      <c r="B61" s="8">
        <f>E$22</f>
        <v>41513</v>
      </c>
      <c r="C61" s="7" t="str">
        <f>$C$22</f>
        <v>Creative changes</v>
      </c>
      <c r="D61" s="6">
        <v>-10</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2:32" ht="12.75" hidden="1" x14ac:dyDescent="0.2">
      <c r="B62" s="8">
        <f>E$23</f>
        <v>41515</v>
      </c>
      <c r="C62" s="7" t="str">
        <f>$C$23</f>
        <v xml:space="preserve">Customer creative approval </v>
      </c>
      <c r="D62" s="6">
        <v>15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2:32" ht="12.75" hidden="1" x14ac:dyDescent="0.2">
      <c r="B63" s="8">
        <f>E$24</f>
        <v>41516</v>
      </c>
      <c r="C63" s="7" t="str">
        <f>$C$24</f>
        <v>Final Revisions</v>
      </c>
      <c r="D63" s="16">
        <v>-25</v>
      </c>
      <c r="E63" s="17">
        <f>1</f>
        <v>1</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2:32" ht="12.75" hidden="1" x14ac:dyDescent="0.2">
      <c r="B64" s="8">
        <f>E$26</f>
        <v>41521</v>
      </c>
      <c r="C64" s="7" t="str">
        <f>$C$26</f>
        <v>Determine publication specs</v>
      </c>
      <c r="D64" s="18">
        <v>-5</v>
      </c>
      <c r="E64" s="19">
        <f>1</f>
        <v>1</v>
      </c>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2:32" ht="12.75" hidden="1" x14ac:dyDescent="0.2">
      <c r="B65" s="8">
        <f>E$29</f>
        <v>41532</v>
      </c>
      <c r="C65" s="7" t="str">
        <f>$C$29</f>
        <v>Upload to publcation</v>
      </c>
      <c r="D65" s="18">
        <v>10</v>
      </c>
      <c r="E65" s="19">
        <f>1</f>
        <v>1</v>
      </c>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row>
    <row r="66" spans="2:32" ht="12.75" hidden="1" x14ac:dyDescent="0.2">
      <c r="B66" s="8"/>
      <c r="C66" s="7"/>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2:32" ht="12.75" hidden="1" x14ac:dyDescent="0.2">
      <c r="B67" s="14"/>
      <c r="C67" s="15"/>
      <c r="D67" s="16"/>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ht="12.75" hidden="1" x14ac:dyDescent="0.2">
      <c r="B68" s="8"/>
      <c r="C68" s="7"/>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2:32" ht="12.75" hidden="1" x14ac:dyDescent="0.2">
      <c r="B69" s="14"/>
      <c r="C69" s="15"/>
      <c r="D69" s="16"/>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1" spans="2:32" s="12" customFormat="1" ht="26.25" x14ac:dyDescent="0.2">
      <c r="B71" s="24" t="str">
        <f>G7</f>
        <v>Enter Project Name Here. Enter Due Date in the Gray Box Below.</v>
      </c>
      <c r="C71" s="25"/>
    </row>
    <row r="72" spans="2:32" s="12" customFormat="1" ht="25.5" x14ac:dyDescent="0.2">
      <c r="B72" s="21"/>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row>
    <row r="86" spans="1:32" ht="12.75" x14ac:dyDescent="0.2"/>
    <row r="87" spans="1:32" s="13" customFormat="1" ht="12.75" x14ac:dyDescent="0.2">
      <c r="A87" s="1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row>
    <row r="88" spans="1:32" ht="18" hidden="1" x14ac:dyDescent="0.25">
      <c r="B88" s="23" t="s">
        <v>52</v>
      </c>
      <c r="C88" s="12"/>
      <c r="D88" s="12"/>
    </row>
    <row r="89" spans="1:32" ht="12.75" hidden="1" x14ac:dyDescent="0.2">
      <c r="B89" s="12"/>
      <c r="C89" s="12"/>
      <c r="D89" s="12"/>
    </row>
    <row r="90" spans="1:32" ht="12.75" hidden="1" x14ac:dyDescent="0.2">
      <c r="B90" s="11" t="s">
        <v>48</v>
      </c>
      <c r="C90" s="11" t="s">
        <v>49</v>
      </c>
      <c r="D90" s="10" t="s">
        <v>50</v>
      </c>
      <c r="E90" s="4" t="s">
        <v>51</v>
      </c>
    </row>
    <row r="91" spans="1:32" ht="12.75" hidden="1" x14ac:dyDescent="0.2">
      <c r="B91" s="8">
        <f>H$11</f>
        <v>41463</v>
      </c>
      <c r="C91" s="7" t="str">
        <f>$C$11</f>
        <v>Collect requirements</v>
      </c>
      <c r="D91" s="9">
        <v>25</v>
      </c>
      <c r="E91" s="4">
        <v>1</v>
      </c>
    </row>
    <row r="92" spans="1:32" ht="12.75" hidden="1" x14ac:dyDescent="0.2">
      <c r="B92" s="8">
        <f>H$12</f>
        <v>41467</v>
      </c>
      <c r="C92" s="7" t="str">
        <f>$C$12</f>
        <v>Develop creative brief</v>
      </c>
      <c r="D92" s="6">
        <v>15</v>
      </c>
      <c r="E92" s="5">
        <f>1</f>
        <v>1</v>
      </c>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1:32" ht="12.75" hidden="1" x14ac:dyDescent="0.2">
      <c r="B93" s="8">
        <f>H$13</f>
        <v>41470</v>
      </c>
      <c r="C93" s="7" t="str">
        <f>$C$13</f>
        <v>Internal approvals</v>
      </c>
      <c r="D93" s="6">
        <v>-25</v>
      </c>
      <c r="E93" s="5">
        <f>1</f>
        <v>1</v>
      </c>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1:32" ht="12.75" hidden="1" x14ac:dyDescent="0.2">
      <c r="B94" s="8">
        <f>H$14</f>
        <v>41472</v>
      </c>
      <c r="C94" s="7" t="str">
        <f>$C$14</f>
        <v>Develop schedule</v>
      </c>
      <c r="D94" s="6">
        <v>-15</v>
      </c>
      <c r="E94" s="5">
        <f>1</f>
        <v>1</v>
      </c>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1:32" ht="12.75" hidden="1" x14ac:dyDescent="0.2">
      <c r="B95" s="8">
        <f>H$15</f>
        <v>41474</v>
      </c>
      <c r="C95" s="7" t="str">
        <f>$C$15</f>
        <v>Get production estimates</v>
      </c>
      <c r="D95" s="6">
        <v>25</v>
      </c>
      <c r="E95" s="5">
        <f>1</f>
        <v>1</v>
      </c>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1:32" ht="12.75" hidden="1" x14ac:dyDescent="0.2">
      <c r="B96" s="8">
        <f>H$16</f>
        <v>41479</v>
      </c>
      <c r="C96" s="7" t="str">
        <f>$C$16</f>
        <v>Client approvals</v>
      </c>
      <c r="D96" s="6">
        <v>15</v>
      </c>
      <c r="E96" s="5">
        <f>1</f>
        <v>1</v>
      </c>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2:32" ht="12.75" hidden="1" x14ac:dyDescent="0.2">
      <c r="B97" s="8">
        <f>H$18</f>
        <v>41486</v>
      </c>
      <c r="C97" s="7" t="str">
        <f>$C$18</f>
        <v>Develop initial concept</v>
      </c>
      <c r="D97" s="6">
        <v>-15</v>
      </c>
      <c r="E97" s="5">
        <f>1</f>
        <v>1</v>
      </c>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2:32" ht="12.75" hidden="1" x14ac:dyDescent="0.2">
      <c r="B98" s="8">
        <f>H$19</f>
        <v>41488</v>
      </c>
      <c r="C98" s="7" t="str">
        <f>$C$19</f>
        <v>Concept approval</v>
      </c>
      <c r="D98" s="6">
        <v>5</v>
      </c>
      <c r="E98" s="5">
        <f>1</f>
        <v>1</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ht="12.75" hidden="1" x14ac:dyDescent="0.2">
      <c r="B99" s="8">
        <f>H$20</f>
        <v>41493</v>
      </c>
      <c r="C99" s="7" t="str">
        <f>$C$20</f>
        <v>Develop creative</v>
      </c>
      <c r="D99" s="6">
        <v>-5</v>
      </c>
      <c r="E99" s="5">
        <f>1</f>
        <v>1</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ht="12.75" hidden="1" x14ac:dyDescent="0.2">
      <c r="B100" s="8">
        <f>H$21</f>
        <v>41495</v>
      </c>
      <c r="C100" s="7" t="str">
        <f>$C$21</f>
        <v>Internal creative review</v>
      </c>
      <c r="D100" s="6">
        <v>25</v>
      </c>
      <c r="E100" s="5">
        <f>1</f>
        <v>1</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ht="12.75" hidden="1" x14ac:dyDescent="0.2">
      <c r="B101" s="8">
        <f>H$22</f>
        <v>41499</v>
      </c>
      <c r="C101" s="7" t="str">
        <f>$C$22</f>
        <v>Creative changes</v>
      </c>
      <c r="D101" s="6">
        <v>-10</v>
      </c>
      <c r="E101" s="5">
        <f>1</f>
        <v>1</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ht="12.75" hidden="1" x14ac:dyDescent="0.2">
      <c r="B102" s="8">
        <f>H$23</f>
        <v>41501</v>
      </c>
      <c r="C102" s="7" t="str">
        <f>$C$23</f>
        <v xml:space="preserve">Customer creative approval </v>
      </c>
      <c r="D102" s="6">
        <v>15</v>
      </c>
      <c r="E102" s="5">
        <f>1</f>
        <v>1</v>
      </c>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row>
    <row r="103" spans="2:32" ht="12.75" hidden="1" x14ac:dyDescent="0.2">
      <c r="B103" s="8">
        <f>H$24</f>
        <v>41502</v>
      </c>
      <c r="C103" s="7" t="str">
        <f>$C$24</f>
        <v>Final Revisions</v>
      </c>
      <c r="D103" s="16">
        <v>-25</v>
      </c>
      <c r="E103" s="17">
        <f>1</f>
        <v>1</v>
      </c>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row>
    <row r="104" spans="2:32" ht="12.75" hidden="1" x14ac:dyDescent="0.2">
      <c r="B104" s="8">
        <f>H$26</f>
        <v>41507</v>
      </c>
      <c r="C104" s="7" t="str">
        <f>$C$26</f>
        <v>Determine publication specs</v>
      </c>
      <c r="D104" s="18">
        <v>-5</v>
      </c>
      <c r="E104" s="19">
        <f>1</f>
        <v>1</v>
      </c>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row>
    <row r="105" spans="2:32" ht="12.75" hidden="1" x14ac:dyDescent="0.2">
      <c r="B105" s="8">
        <f>H$29</f>
        <v>41518</v>
      </c>
      <c r="C105" s="7" t="str">
        <f>$C$29</f>
        <v>Upload to publcation</v>
      </c>
      <c r="D105" s="18">
        <v>10</v>
      </c>
      <c r="E105" s="19">
        <f>1</f>
        <v>1</v>
      </c>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row>
    <row r="106" spans="2:32" ht="12.75" hidden="1" x14ac:dyDescent="0.2">
      <c r="B106" s="8"/>
      <c r="C106" s="7"/>
      <c r="D106" s="6"/>
      <c r="E106" s="5"/>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row>
    <row r="107" spans="2:32" ht="12.75" hidden="1" x14ac:dyDescent="0.2">
      <c r="B107" s="14"/>
      <c r="C107" s="15"/>
      <c r="D107" s="16"/>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row>
    <row r="108" spans="2:32" ht="12.75" x14ac:dyDescent="0.2">
      <c r="B108" s="8"/>
      <c r="C108" s="7"/>
      <c r="D108" s="6"/>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2:32" s="12" customFormat="1" ht="26.25" x14ac:dyDescent="0.2">
      <c r="B109" s="24" t="str">
        <f>J7</f>
        <v>Enter Project Name Here. Enter Due Date in the Gray Box Below.</v>
      </c>
      <c r="C109" s="25"/>
    </row>
    <row r="110" spans="2:32" s="12" customFormat="1" ht="25.5" x14ac:dyDescent="0.2">
      <c r="B110" s="21"/>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row>
    <row r="124" spans="1:32" ht="12.75" x14ac:dyDescent="0.2"/>
    <row r="125" spans="1:32" s="13" customFormat="1" ht="12.75" x14ac:dyDescent="0.2">
      <c r="A125" s="1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row>
    <row r="126" spans="1:32" ht="18" hidden="1" x14ac:dyDescent="0.25">
      <c r="B126" s="23" t="s">
        <v>52</v>
      </c>
      <c r="C126" s="12"/>
      <c r="D126" s="12"/>
    </row>
    <row r="127" spans="1:32" ht="12.75" hidden="1" x14ac:dyDescent="0.2">
      <c r="B127" s="12"/>
      <c r="C127" s="12"/>
      <c r="D127" s="12"/>
    </row>
    <row r="128" spans="1:32" ht="12.75" hidden="1" x14ac:dyDescent="0.2">
      <c r="B128" s="11" t="s">
        <v>48</v>
      </c>
      <c r="C128" s="11" t="s">
        <v>49</v>
      </c>
      <c r="D128" s="10" t="s">
        <v>50</v>
      </c>
      <c r="E128" s="4" t="s">
        <v>51</v>
      </c>
    </row>
    <row r="129" spans="2:32" ht="12.75" hidden="1" x14ac:dyDescent="0.2">
      <c r="B129" s="8">
        <f>K$11</f>
        <v>41547</v>
      </c>
      <c r="C129" s="7" t="str">
        <f>$C$11</f>
        <v>Collect requirements</v>
      </c>
      <c r="D129" s="9">
        <v>25</v>
      </c>
      <c r="E129" s="4">
        <v>1</v>
      </c>
    </row>
    <row r="130" spans="2:32" ht="12.75" hidden="1" x14ac:dyDescent="0.2">
      <c r="B130" s="8">
        <f>K$12</f>
        <v>41551</v>
      </c>
      <c r="C130" s="7" t="str">
        <f>$C$12</f>
        <v>Develop creative brief</v>
      </c>
      <c r="D130" s="6">
        <v>15</v>
      </c>
      <c r="E130" s="5">
        <f>1</f>
        <v>1</v>
      </c>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2:32" ht="12.75" hidden="1" x14ac:dyDescent="0.2">
      <c r="B131" s="8">
        <f>K$13</f>
        <v>41554</v>
      </c>
      <c r="C131" s="7" t="str">
        <f>$C$13</f>
        <v>Internal approvals</v>
      </c>
      <c r="D131" s="6">
        <v>-25</v>
      </c>
      <c r="E131" s="5">
        <f>1</f>
        <v>1</v>
      </c>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2:32" ht="12.75" hidden="1" x14ac:dyDescent="0.2">
      <c r="B132" s="8">
        <f>K$14</f>
        <v>41556</v>
      </c>
      <c r="C132" s="7" t="str">
        <f>$C$14</f>
        <v>Develop schedule</v>
      </c>
      <c r="D132" s="6">
        <v>-15</v>
      </c>
      <c r="E132" s="5">
        <f>1</f>
        <v>1</v>
      </c>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2:32" ht="12.75" hidden="1" x14ac:dyDescent="0.2">
      <c r="B133" s="8">
        <f>K$15</f>
        <v>41558</v>
      </c>
      <c r="C133" s="7" t="str">
        <f>$C$15</f>
        <v>Get production estimates</v>
      </c>
      <c r="D133" s="6">
        <v>25</v>
      </c>
      <c r="E133" s="5">
        <f>1</f>
        <v>1</v>
      </c>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2:32" ht="12.75" hidden="1" x14ac:dyDescent="0.2">
      <c r="B134" s="8">
        <f>K$16</f>
        <v>41563</v>
      </c>
      <c r="C134" s="7" t="str">
        <f>$C$16</f>
        <v>Client approvals</v>
      </c>
      <c r="D134" s="6">
        <v>15</v>
      </c>
      <c r="E134" s="5">
        <f>1</f>
        <v>1</v>
      </c>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2:32" ht="12.75" hidden="1" x14ac:dyDescent="0.2">
      <c r="B135" s="8">
        <f>K$18</f>
        <v>41570</v>
      </c>
      <c r="C135" s="7" t="str">
        <f>$C$18</f>
        <v>Develop initial concept</v>
      </c>
      <c r="D135" s="6">
        <v>-15</v>
      </c>
      <c r="E135" s="5">
        <f>1</f>
        <v>1</v>
      </c>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2:32" ht="12.75" hidden="1" x14ac:dyDescent="0.2">
      <c r="B136" s="8">
        <f>K$19</f>
        <v>41572</v>
      </c>
      <c r="C136" s="7" t="str">
        <f>$C$19</f>
        <v>Concept approval</v>
      </c>
      <c r="D136" s="6">
        <v>5</v>
      </c>
      <c r="E136" s="5">
        <f>1</f>
        <v>1</v>
      </c>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2:32" ht="12.75" hidden="1" x14ac:dyDescent="0.2">
      <c r="B137" s="8">
        <f>K$20</f>
        <v>41579</v>
      </c>
      <c r="C137" s="7" t="str">
        <f>$C$20</f>
        <v>Develop creative</v>
      </c>
      <c r="D137" s="6">
        <v>-5</v>
      </c>
      <c r="E137" s="5">
        <f>1</f>
        <v>1</v>
      </c>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2:32" ht="12.75" hidden="1" x14ac:dyDescent="0.2">
      <c r="B138" s="8">
        <f>K$21</f>
        <v>41583</v>
      </c>
      <c r="C138" s="7" t="str">
        <f>$C$21</f>
        <v>Internal creative review</v>
      </c>
      <c r="D138" s="6">
        <v>25</v>
      </c>
      <c r="E138" s="5">
        <f>1</f>
        <v>1</v>
      </c>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2:32" ht="12.75" hidden="1" x14ac:dyDescent="0.2">
      <c r="B139" s="8">
        <f>K$22</f>
        <v>41586</v>
      </c>
      <c r="C139" s="7" t="str">
        <f>$C$22</f>
        <v>Creative changes</v>
      </c>
      <c r="D139" s="6">
        <v>-10</v>
      </c>
      <c r="E139" s="5">
        <f>1</f>
        <v>1</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2:32" ht="12.75" hidden="1" x14ac:dyDescent="0.2">
      <c r="B140" s="8">
        <f>K$23</f>
        <v>41589</v>
      </c>
      <c r="C140" s="7" t="str">
        <f>$C$23</f>
        <v xml:space="preserve">Customer creative approval </v>
      </c>
      <c r="D140" s="6">
        <v>15</v>
      </c>
      <c r="E140" s="5">
        <f>1</f>
        <v>1</v>
      </c>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row>
    <row r="141" spans="2:32" ht="12.75" hidden="1" x14ac:dyDescent="0.2">
      <c r="B141" s="8">
        <f>K$24</f>
        <v>41590</v>
      </c>
      <c r="C141" s="7" t="str">
        <f>$C$24</f>
        <v>Final Revisions</v>
      </c>
      <c r="D141" s="16">
        <v>-25</v>
      </c>
      <c r="E141" s="17">
        <f>1</f>
        <v>1</v>
      </c>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2:32" ht="12.75" hidden="1" x14ac:dyDescent="0.2">
      <c r="B142" s="8">
        <f>K$26</f>
        <v>41593</v>
      </c>
      <c r="C142" s="7" t="str">
        <f>$C$26</f>
        <v>Determine publication specs</v>
      </c>
      <c r="D142" s="18">
        <v>-5</v>
      </c>
      <c r="E142" s="19">
        <f>1</f>
        <v>1</v>
      </c>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row>
    <row r="143" spans="2:32" ht="12.75" hidden="1" x14ac:dyDescent="0.2">
      <c r="B143" s="8">
        <f>K$29</f>
        <v>41603</v>
      </c>
      <c r="C143" s="7" t="str">
        <f>$C$29</f>
        <v>Upload to publcation</v>
      </c>
      <c r="D143" s="18">
        <v>10</v>
      </c>
      <c r="E143" s="19">
        <f>1</f>
        <v>1</v>
      </c>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row>
    <row r="144" spans="2:32" ht="12.75" hidden="1" x14ac:dyDescent="0.2"/>
    <row r="145" spans="2:32" ht="12.75" hidden="1" x14ac:dyDescent="0.2"/>
    <row r="147" spans="2:32" s="12" customFormat="1" ht="26.25" x14ac:dyDescent="0.2">
      <c r="B147" s="24" t="str">
        <f>M7</f>
        <v>Enter Project Name Here. Enter Due Date in the Gray Box Below.</v>
      </c>
      <c r="C147" s="25"/>
    </row>
    <row r="148" spans="2:32" s="12" customFormat="1" ht="25.5" x14ac:dyDescent="0.2">
      <c r="B148" s="21"/>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row>
    <row r="162" spans="1:32" ht="12.75" x14ac:dyDescent="0.2"/>
    <row r="163" spans="1:32" s="13" customFormat="1" ht="12.75" x14ac:dyDescent="0.2">
      <c r="A163" s="1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row>
    <row r="164" spans="1:32" ht="18" hidden="1" x14ac:dyDescent="0.25">
      <c r="B164" s="23" t="s">
        <v>52</v>
      </c>
      <c r="C164" s="12"/>
      <c r="D164" s="12"/>
    </row>
    <row r="165" spans="1:32" ht="12.75" hidden="1" x14ac:dyDescent="0.2">
      <c r="B165" s="12"/>
      <c r="C165" s="12"/>
      <c r="D165" s="12"/>
    </row>
    <row r="166" spans="1:32" ht="12.75" hidden="1" x14ac:dyDescent="0.2">
      <c r="B166" s="11" t="s">
        <v>48</v>
      </c>
      <c r="C166" s="11" t="s">
        <v>49</v>
      </c>
      <c r="D166" s="10" t="s">
        <v>50</v>
      </c>
      <c r="E166" s="4" t="s">
        <v>51</v>
      </c>
    </row>
    <row r="167" spans="1:32" ht="12.75" hidden="1" x14ac:dyDescent="0.2">
      <c r="B167" s="8">
        <f>N$11</f>
        <v>41561</v>
      </c>
      <c r="C167" s="7" t="str">
        <f>$C$11</f>
        <v>Collect requirements</v>
      </c>
      <c r="D167" s="9">
        <v>25</v>
      </c>
      <c r="E167" s="4">
        <v>1</v>
      </c>
    </row>
    <row r="168" spans="1:32" ht="12.75" hidden="1" x14ac:dyDescent="0.2">
      <c r="B168" s="8">
        <f>N$12</f>
        <v>41565</v>
      </c>
      <c r="C168" s="7" t="str">
        <f>$C$12</f>
        <v>Develop creative brief</v>
      </c>
      <c r="D168" s="6">
        <v>15</v>
      </c>
      <c r="E168" s="5">
        <f>1</f>
        <v>1</v>
      </c>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ht="12.75" hidden="1" x14ac:dyDescent="0.2">
      <c r="B169" s="8">
        <f>N$13</f>
        <v>41568</v>
      </c>
      <c r="C169" s="7" t="str">
        <f>$C$13</f>
        <v>Internal approvals</v>
      </c>
      <c r="D169" s="6">
        <v>-25</v>
      </c>
      <c r="E169" s="5">
        <f>1</f>
        <v>1</v>
      </c>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ht="12.75" hidden="1" x14ac:dyDescent="0.2">
      <c r="B170" s="8">
        <f>N$14</f>
        <v>41570</v>
      </c>
      <c r="C170" s="7" t="str">
        <f>$C$14</f>
        <v>Develop schedule</v>
      </c>
      <c r="D170" s="6">
        <v>-15</v>
      </c>
      <c r="E170" s="5">
        <f>1</f>
        <v>1</v>
      </c>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ht="12.75" hidden="1" x14ac:dyDescent="0.2">
      <c r="B171" s="8">
        <f>N$15</f>
        <v>41572</v>
      </c>
      <c r="C171" s="7" t="str">
        <f>$C$15</f>
        <v>Get production estimates</v>
      </c>
      <c r="D171" s="6">
        <v>25</v>
      </c>
      <c r="E171" s="5">
        <f>1</f>
        <v>1</v>
      </c>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ht="12.75" hidden="1" x14ac:dyDescent="0.2">
      <c r="B172" s="8">
        <f>N$16</f>
        <v>41577</v>
      </c>
      <c r="C172" s="7" t="str">
        <f>$C$16</f>
        <v>Client approvals</v>
      </c>
      <c r="D172" s="6">
        <v>15</v>
      </c>
      <c r="E172" s="5">
        <f>1</f>
        <v>1</v>
      </c>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ht="12.75" hidden="1" x14ac:dyDescent="0.2">
      <c r="B173" s="8">
        <f>N$18</f>
        <v>41584</v>
      </c>
      <c r="C173" s="7" t="str">
        <f>$C$18</f>
        <v>Develop initial concept</v>
      </c>
      <c r="D173" s="6">
        <v>-15</v>
      </c>
      <c r="E173" s="5">
        <f>1</f>
        <v>1</v>
      </c>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ht="12.75" hidden="1" x14ac:dyDescent="0.2">
      <c r="B174" s="8">
        <f>N$19</f>
        <v>41586</v>
      </c>
      <c r="C174" s="7" t="str">
        <f>$C$19</f>
        <v>Concept approval</v>
      </c>
      <c r="D174" s="6">
        <v>5</v>
      </c>
      <c r="E174" s="5">
        <f>1</f>
        <v>1</v>
      </c>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ht="12.75" hidden="1" x14ac:dyDescent="0.2">
      <c r="B175" s="8">
        <f>N$20</f>
        <v>41591</v>
      </c>
      <c r="C175" s="7" t="str">
        <f>$C$20</f>
        <v>Develop creative</v>
      </c>
      <c r="D175" s="6">
        <v>-5</v>
      </c>
      <c r="E175" s="5">
        <f>1</f>
        <v>1</v>
      </c>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ht="12.75" hidden="1" x14ac:dyDescent="0.2">
      <c r="B176" s="8">
        <f>N$21</f>
        <v>41593</v>
      </c>
      <c r="C176" s="7" t="str">
        <f>$C$21</f>
        <v>Internal creative review</v>
      </c>
      <c r="D176" s="6">
        <v>25</v>
      </c>
      <c r="E176" s="5">
        <f>1</f>
        <v>1</v>
      </c>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2:32" ht="12.75" hidden="1" x14ac:dyDescent="0.2">
      <c r="B177" s="8">
        <f>N$22</f>
        <v>41597</v>
      </c>
      <c r="C177" s="7" t="str">
        <f>$C$22</f>
        <v>Creative changes</v>
      </c>
      <c r="D177" s="6">
        <v>-10</v>
      </c>
      <c r="E177" s="5">
        <f>1</f>
        <v>1</v>
      </c>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2:32" ht="12.75" hidden="1" x14ac:dyDescent="0.2">
      <c r="B178" s="8">
        <f>N$23</f>
        <v>41599</v>
      </c>
      <c r="C178" s="7" t="str">
        <f>$C$23</f>
        <v xml:space="preserve">Customer creative approval </v>
      </c>
      <c r="D178" s="6">
        <v>15</v>
      </c>
      <c r="E178" s="5">
        <f>1</f>
        <v>1</v>
      </c>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row>
    <row r="179" spans="2:32" ht="12.75" hidden="1" x14ac:dyDescent="0.2">
      <c r="B179" s="8">
        <f>N$24</f>
        <v>41600</v>
      </c>
      <c r="C179" s="7" t="str">
        <f>$C$24</f>
        <v>Final Revisions</v>
      </c>
      <c r="D179" s="16">
        <v>-25</v>
      </c>
      <c r="E179" s="17">
        <f>1</f>
        <v>1</v>
      </c>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row>
    <row r="180" spans="2:32" ht="12.75" hidden="1" x14ac:dyDescent="0.2">
      <c r="B180" s="8">
        <f>N$26</f>
        <v>41603</v>
      </c>
      <c r="C180" s="7" t="str">
        <f>$C$26</f>
        <v>Determine publication specs</v>
      </c>
      <c r="D180" s="18">
        <v>-5</v>
      </c>
      <c r="E180" s="19">
        <f>1</f>
        <v>1</v>
      </c>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row>
    <row r="181" spans="2:32" ht="12.75" hidden="1" x14ac:dyDescent="0.2">
      <c r="B181" s="8">
        <f>N$29</f>
        <v>41612</v>
      </c>
      <c r="C181" s="7" t="str">
        <f>$C$29</f>
        <v>Upload to publcation</v>
      </c>
      <c r="D181" s="18">
        <v>10</v>
      </c>
      <c r="E181" s="19">
        <f>1</f>
        <v>1</v>
      </c>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row>
    <row r="182" spans="2:32" ht="12.75" hidden="1" x14ac:dyDescent="0.2"/>
    <row r="183" spans="2:32" ht="12.75" hidden="1" x14ac:dyDescent="0.2"/>
    <row r="185" spans="2:32" s="12" customFormat="1" ht="26.25" x14ac:dyDescent="0.2">
      <c r="B185" s="24" t="str">
        <f>P7</f>
        <v>Enter Project Name Here. Enter Due Date in the Gray Box Below.</v>
      </c>
      <c r="C185" s="25"/>
    </row>
    <row r="186" spans="2:32" s="12" customFormat="1" ht="25.5" x14ac:dyDescent="0.2">
      <c r="B186" s="2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row>
    <row r="200" spans="1:32" ht="12.75" x14ac:dyDescent="0.2"/>
    <row r="201" spans="1:32" s="13" customFormat="1" ht="12.75" x14ac:dyDescent="0.2">
      <c r="A201" s="1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row>
    <row r="202" spans="1:32" ht="18" hidden="1" x14ac:dyDescent="0.25">
      <c r="B202" s="23" t="s">
        <v>52</v>
      </c>
      <c r="C202" s="12"/>
      <c r="D202" s="12"/>
    </row>
    <row r="203" spans="1:32" ht="12.75" hidden="1" x14ac:dyDescent="0.2">
      <c r="B203" s="12"/>
      <c r="C203" s="12"/>
      <c r="D203" s="12"/>
    </row>
    <row r="204" spans="1:32" ht="12.75" hidden="1" x14ac:dyDescent="0.2">
      <c r="B204" s="11" t="s">
        <v>48</v>
      </c>
      <c r="C204" s="11" t="s">
        <v>49</v>
      </c>
      <c r="D204" s="10" t="s">
        <v>50</v>
      </c>
      <c r="E204" s="4" t="s">
        <v>51</v>
      </c>
    </row>
    <row r="205" spans="1:32" ht="12.75" hidden="1" x14ac:dyDescent="0.2">
      <c r="B205" s="8">
        <f>Q$11</f>
        <v>41295</v>
      </c>
      <c r="C205" s="7" t="str">
        <f>$C$11</f>
        <v>Collect requirements</v>
      </c>
      <c r="D205" s="9">
        <v>25</v>
      </c>
      <c r="E205" s="4">
        <v>1</v>
      </c>
    </row>
    <row r="206" spans="1:32" ht="12.75" hidden="1" x14ac:dyDescent="0.2">
      <c r="B206" s="8">
        <f>Q$12</f>
        <v>41299</v>
      </c>
      <c r="C206" s="7" t="str">
        <f>$C$12</f>
        <v>Develop creative brief</v>
      </c>
      <c r="D206" s="6">
        <v>15</v>
      </c>
      <c r="E206" s="5">
        <f>1</f>
        <v>1</v>
      </c>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ht="12.75" hidden="1" x14ac:dyDescent="0.2">
      <c r="B207" s="8">
        <f>Q$13</f>
        <v>41302</v>
      </c>
      <c r="C207" s="7" t="str">
        <f>$C$13</f>
        <v>Internal approvals</v>
      </c>
      <c r="D207" s="6">
        <v>-25</v>
      </c>
      <c r="E207" s="5">
        <f>1</f>
        <v>1</v>
      </c>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ht="12.75" hidden="1" x14ac:dyDescent="0.2">
      <c r="B208" s="8">
        <f>Q$14</f>
        <v>41304</v>
      </c>
      <c r="C208" s="7" t="str">
        <f>$C$14</f>
        <v>Develop schedule</v>
      </c>
      <c r="D208" s="6">
        <v>-15</v>
      </c>
      <c r="E208" s="5">
        <f>1</f>
        <v>1</v>
      </c>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2:32" ht="12.75" hidden="1" x14ac:dyDescent="0.2">
      <c r="B209" s="8">
        <f>Q$15</f>
        <v>41306</v>
      </c>
      <c r="C209" s="7" t="str">
        <f>$C$15</f>
        <v>Get production estimates</v>
      </c>
      <c r="D209" s="6">
        <v>25</v>
      </c>
      <c r="E209" s="5">
        <f>1</f>
        <v>1</v>
      </c>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2:32" ht="12.75" hidden="1" x14ac:dyDescent="0.2">
      <c r="B210" s="8">
        <f>Q$16</f>
        <v>41311</v>
      </c>
      <c r="C210" s="7" t="str">
        <f>$C$16</f>
        <v>Client approvals</v>
      </c>
      <c r="D210" s="6">
        <v>15</v>
      </c>
      <c r="E210" s="5">
        <f>1</f>
        <v>1</v>
      </c>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2:32" ht="12.75" hidden="1" x14ac:dyDescent="0.2">
      <c r="B211" s="8">
        <f>Q$18</f>
        <v>41318</v>
      </c>
      <c r="C211" s="7" t="str">
        <f>$C$18</f>
        <v>Develop initial concept</v>
      </c>
      <c r="D211" s="6">
        <v>-15</v>
      </c>
      <c r="E211" s="5">
        <f>1</f>
        <v>1</v>
      </c>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2:32" ht="12.75" hidden="1" x14ac:dyDescent="0.2">
      <c r="B212" s="8">
        <f>Q$19</f>
        <v>41320</v>
      </c>
      <c r="C212" s="7" t="str">
        <f>$C$19</f>
        <v>Concept approval</v>
      </c>
      <c r="D212" s="6">
        <v>5</v>
      </c>
      <c r="E212" s="5">
        <f>1</f>
        <v>1</v>
      </c>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2:32" ht="12.75" hidden="1" x14ac:dyDescent="0.2">
      <c r="B213" s="8">
        <f>Q$20</f>
        <v>41325</v>
      </c>
      <c r="C213" s="7" t="str">
        <f>$C$20</f>
        <v>Develop creative</v>
      </c>
      <c r="D213" s="6">
        <v>-5</v>
      </c>
      <c r="E213" s="5">
        <f>1</f>
        <v>1</v>
      </c>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2:32" ht="12.75" hidden="1" x14ac:dyDescent="0.2">
      <c r="B214" s="8">
        <f>Q$21</f>
        <v>41327</v>
      </c>
      <c r="C214" s="7" t="str">
        <f>$C$21</f>
        <v>Internal creative review</v>
      </c>
      <c r="D214" s="6">
        <v>25</v>
      </c>
      <c r="E214" s="5">
        <f>1</f>
        <v>1</v>
      </c>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2:32" ht="12.75" hidden="1" x14ac:dyDescent="0.2">
      <c r="B215" s="8">
        <f>Q$22</f>
        <v>41331</v>
      </c>
      <c r="C215" s="7" t="str">
        <f>$C$22</f>
        <v>Creative changes</v>
      </c>
      <c r="D215" s="6">
        <v>-10</v>
      </c>
      <c r="E215" s="5">
        <f>1</f>
        <v>1</v>
      </c>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2:32" ht="12.75" hidden="1" x14ac:dyDescent="0.2">
      <c r="B216" s="8">
        <f>Q$23</f>
        <v>41333</v>
      </c>
      <c r="C216" s="7" t="str">
        <f>$C$23</f>
        <v xml:space="preserve">Customer creative approval </v>
      </c>
      <c r="D216" s="6">
        <v>15</v>
      </c>
      <c r="E216" s="5">
        <f>1</f>
        <v>1</v>
      </c>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row>
    <row r="217" spans="2:32" ht="12.75" hidden="1" x14ac:dyDescent="0.2">
      <c r="B217" s="8">
        <f>Q$24</f>
        <v>41334</v>
      </c>
      <c r="C217" s="7" t="str">
        <f>$C$24</f>
        <v>Final Revisions</v>
      </c>
      <c r="D217" s="16">
        <v>-25</v>
      </c>
      <c r="E217" s="17">
        <f>1</f>
        <v>1</v>
      </c>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row>
    <row r="218" spans="2:32" ht="12.75" hidden="1" x14ac:dyDescent="0.2">
      <c r="B218" s="8">
        <f>Q$26</f>
        <v>41337</v>
      </c>
      <c r="C218" s="7" t="str">
        <f>$C$26</f>
        <v>Determine publication specs</v>
      </c>
      <c r="D218" s="18">
        <v>-5</v>
      </c>
      <c r="E218" s="19">
        <f>1</f>
        <v>1</v>
      </c>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row>
    <row r="219" spans="2:32" ht="12.75" hidden="1" x14ac:dyDescent="0.2">
      <c r="B219" s="8">
        <f>Q$29</f>
        <v>41346</v>
      </c>
      <c r="C219" s="7" t="str">
        <f>$C$29</f>
        <v>Upload to publcation</v>
      </c>
      <c r="D219" s="18">
        <v>10</v>
      </c>
      <c r="E219" s="19">
        <f>1</f>
        <v>1</v>
      </c>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row>
    <row r="220" spans="2:32" ht="12.75" hidden="1" x14ac:dyDescent="0.2"/>
    <row r="221" spans="2:32" ht="12.75" hidden="1" x14ac:dyDescent="0.2"/>
    <row r="223" spans="2:32" s="12" customFormat="1" ht="26.25" x14ac:dyDescent="0.2">
      <c r="B223" s="24" t="str">
        <f>S7</f>
        <v>Enter Project Name Here. Enter Due Date in the Gray Box Below.</v>
      </c>
      <c r="C223" s="25"/>
    </row>
    <row r="224" spans="2:32" s="12" customFormat="1" ht="25.5" x14ac:dyDescent="0.2">
      <c r="B224" s="21"/>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row>
    <row r="238" spans="1:32" ht="12.75" x14ac:dyDescent="0.2"/>
    <row r="239" spans="1:32" s="13" customFormat="1" ht="12.75" x14ac:dyDescent="0.2">
      <c r="A239" s="1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row>
    <row r="240" spans="1:32" ht="18" hidden="1" x14ac:dyDescent="0.25">
      <c r="B240" s="23" t="s">
        <v>52</v>
      </c>
      <c r="C240" s="12"/>
      <c r="D240" s="12"/>
    </row>
    <row r="241" spans="2:32" ht="12.75" hidden="1" x14ac:dyDescent="0.2">
      <c r="B241" s="12"/>
      <c r="C241" s="12"/>
      <c r="D241" s="12"/>
    </row>
    <row r="242" spans="2:32" ht="12.75" hidden="1" x14ac:dyDescent="0.2">
      <c r="B242" s="11" t="s">
        <v>48</v>
      </c>
      <c r="C242" s="11" t="s">
        <v>49</v>
      </c>
      <c r="D242" s="10" t="s">
        <v>50</v>
      </c>
      <c r="E242" s="4" t="s">
        <v>51</v>
      </c>
    </row>
    <row r="243" spans="2:32" ht="12.75" hidden="1" x14ac:dyDescent="0.2">
      <c r="B243" s="8">
        <f>T$11</f>
        <v>41491</v>
      </c>
      <c r="C243" s="7" t="str">
        <f>$C$11</f>
        <v>Collect requirements</v>
      </c>
      <c r="D243" s="9">
        <v>25</v>
      </c>
      <c r="E243" s="4">
        <v>1</v>
      </c>
    </row>
    <row r="244" spans="2:32" ht="12.75" hidden="1" x14ac:dyDescent="0.2">
      <c r="B244" s="8">
        <f>T$12</f>
        <v>41495</v>
      </c>
      <c r="C244" s="7" t="str">
        <f>$C$12</f>
        <v>Develop creative brief</v>
      </c>
      <c r="D244" s="6">
        <v>15</v>
      </c>
      <c r="E244" s="5">
        <f>1</f>
        <v>1</v>
      </c>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2:32" ht="12.75" hidden="1" x14ac:dyDescent="0.2">
      <c r="B245" s="8">
        <f>T$13</f>
        <v>41498</v>
      </c>
      <c r="C245" s="7" t="str">
        <f>$C$13</f>
        <v>Internal approvals</v>
      </c>
      <c r="D245" s="6">
        <v>-25</v>
      </c>
      <c r="E245" s="5">
        <f>1</f>
        <v>1</v>
      </c>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2:32" ht="12.75" hidden="1" x14ac:dyDescent="0.2">
      <c r="B246" s="8">
        <f>T$14</f>
        <v>41500</v>
      </c>
      <c r="C246" s="7" t="str">
        <f>$C$14</f>
        <v>Develop schedule</v>
      </c>
      <c r="D246" s="6">
        <v>-15</v>
      </c>
      <c r="E246" s="5">
        <f>1</f>
        <v>1</v>
      </c>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2:32" ht="12.75" hidden="1" x14ac:dyDescent="0.2">
      <c r="B247" s="8">
        <f>T$15</f>
        <v>41502</v>
      </c>
      <c r="C247" s="7" t="str">
        <f>$C$15</f>
        <v>Get production estimates</v>
      </c>
      <c r="D247" s="6">
        <v>25</v>
      </c>
      <c r="E247" s="5">
        <f>1</f>
        <v>1</v>
      </c>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2:32" ht="12.75" hidden="1" x14ac:dyDescent="0.2">
      <c r="B248" s="8">
        <f>T$16</f>
        <v>41507</v>
      </c>
      <c r="C248" s="7" t="str">
        <f>$C$16</f>
        <v>Client approvals</v>
      </c>
      <c r="D248" s="6">
        <v>15</v>
      </c>
      <c r="E248" s="5">
        <f>1</f>
        <v>1</v>
      </c>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2:32" ht="12.75" hidden="1" x14ac:dyDescent="0.2">
      <c r="B249" s="8">
        <f>T$18</f>
        <v>41514</v>
      </c>
      <c r="C249" s="7" t="str">
        <f>$C$18</f>
        <v>Develop initial concept</v>
      </c>
      <c r="D249" s="6">
        <v>-15</v>
      </c>
      <c r="E249" s="5">
        <f>1</f>
        <v>1</v>
      </c>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2:32" ht="12.75" hidden="1" x14ac:dyDescent="0.2">
      <c r="B250" s="8">
        <f>T$19</f>
        <v>41516</v>
      </c>
      <c r="C250" s="7" t="str">
        <f>$C$19</f>
        <v>Concept approval</v>
      </c>
      <c r="D250" s="6">
        <v>5</v>
      </c>
      <c r="E250" s="5">
        <f>1</f>
        <v>1</v>
      </c>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2:32" ht="12.75" hidden="1" x14ac:dyDescent="0.2">
      <c r="B251" s="8">
        <f>T$20</f>
        <v>41523</v>
      </c>
      <c r="C251" s="7" t="str">
        <f>$C$20</f>
        <v>Develop creative</v>
      </c>
      <c r="D251" s="6">
        <v>-5</v>
      </c>
      <c r="E251" s="5">
        <f>1</f>
        <v>1</v>
      </c>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2:32" ht="12.75" hidden="1" x14ac:dyDescent="0.2">
      <c r="B252" s="8">
        <f>T$21</f>
        <v>41527</v>
      </c>
      <c r="C252" s="7" t="str">
        <f>$C$21</f>
        <v>Internal creative review</v>
      </c>
      <c r="D252" s="6">
        <v>25</v>
      </c>
      <c r="E252" s="5">
        <f>1</f>
        <v>1</v>
      </c>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2:32" ht="12.75" hidden="1" x14ac:dyDescent="0.2">
      <c r="B253" s="8">
        <f>T$22</f>
        <v>41530</v>
      </c>
      <c r="C253" s="7" t="str">
        <f>$C$22</f>
        <v>Creative changes</v>
      </c>
      <c r="D253" s="6">
        <v>-10</v>
      </c>
      <c r="E253" s="5">
        <f>1</f>
        <v>1</v>
      </c>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2:32" ht="12.75" hidden="1" x14ac:dyDescent="0.2">
      <c r="B254" s="8">
        <f>T$23</f>
        <v>41533</v>
      </c>
      <c r="C254" s="7" t="str">
        <f>$C$23</f>
        <v xml:space="preserve">Customer creative approval </v>
      </c>
      <c r="D254" s="6">
        <v>15</v>
      </c>
      <c r="E254" s="5">
        <f>1</f>
        <v>1</v>
      </c>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row>
    <row r="255" spans="2:32" ht="12.75" hidden="1" x14ac:dyDescent="0.2">
      <c r="B255" s="8">
        <f>T$24</f>
        <v>41534</v>
      </c>
      <c r="C255" s="7" t="str">
        <f>$C$24</f>
        <v>Final Revisions</v>
      </c>
      <c r="D255" s="16">
        <v>-25</v>
      </c>
      <c r="E255" s="17">
        <f>1</f>
        <v>1</v>
      </c>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row>
    <row r="256" spans="2:32" ht="12.75" hidden="1" x14ac:dyDescent="0.2">
      <c r="B256" s="8">
        <f>T$26</f>
        <v>41537</v>
      </c>
      <c r="C256" s="7" t="str">
        <f>$C$26</f>
        <v>Determine publication specs</v>
      </c>
      <c r="D256" s="18">
        <v>-5</v>
      </c>
      <c r="E256" s="19">
        <f>1</f>
        <v>1</v>
      </c>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row>
    <row r="257" spans="2:32" ht="12.75" hidden="1" x14ac:dyDescent="0.2">
      <c r="B257" s="8">
        <f>T$29</f>
        <v>41548</v>
      </c>
      <c r="C257" s="7" t="str">
        <f>$C$29</f>
        <v>Upload to publcation</v>
      </c>
      <c r="D257" s="18">
        <v>10</v>
      </c>
      <c r="E257" s="19">
        <f>1</f>
        <v>1</v>
      </c>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row>
    <row r="258" spans="2:32" ht="12.75" hidden="1" x14ac:dyDescent="0.2"/>
    <row r="259" spans="2:32" ht="12.75" hidden="1" x14ac:dyDescent="0.2"/>
    <row r="261" spans="2:32" s="12" customFormat="1" ht="26.25" x14ac:dyDescent="0.2">
      <c r="B261" s="24" t="str">
        <f>V7</f>
        <v>Enter Project Name Here. Enter Due Date in the Gray Box Below.</v>
      </c>
      <c r="C261" s="25"/>
    </row>
    <row r="262" spans="2:32" s="12" customFormat="1" ht="25.5" x14ac:dyDescent="0.2">
      <c r="B262" s="21"/>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row>
    <row r="276" spans="1:32" ht="12.75" x14ac:dyDescent="0.2"/>
    <row r="277" spans="1:32" s="13" customFormat="1" ht="12.75" x14ac:dyDescent="0.2">
      <c r="A277" s="1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row>
    <row r="278" spans="1:32" ht="18" hidden="1" x14ac:dyDescent="0.25">
      <c r="B278" s="23" t="s">
        <v>52</v>
      </c>
      <c r="C278" s="12"/>
      <c r="D278" s="12"/>
    </row>
    <row r="279" spans="1:32" ht="12.75" hidden="1" x14ac:dyDescent="0.2">
      <c r="B279" s="12"/>
      <c r="C279" s="12"/>
      <c r="D279" s="12"/>
    </row>
    <row r="280" spans="1:32" ht="12.75" hidden="1" x14ac:dyDescent="0.2">
      <c r="B280" s="11" t="s">
        <v>48</v>
      </c>
      <c r="C280" s="11" t="s">
        <v>49</v>
      </c>
      <c r="D280" s="10" t="s">
        <v>50</v>
      </c>
      <c r="E280" s="4" t="s">
        <v>51</v>
      </c>
    </row>
    <row r="281" spans="1:32" ht="12.75" hidden="1" x14ac:dyDescent="0.2">
      <c r="B281" s="8">
        <f>W$11</f>
        <v>41372</v>
      </c>
      <c r="C281" s="7" t="str">
        <f>$C$11</f>
        <v>Collect requirements</v>
      </c>
      <c r="D281" s="9">
        <v>25</v>
      </c>
      <c r="E281" s="4">
        <v>1</v>
      </c>
    </row>
    <row r="282" spans="1:32" ht="12.75" hidden="1" x14ac:dyDescent="0.2">
      <c r="B282" s="8">
        <f>W$12</f>
        <v>41376</v>
      </c>
      <c r="C282" s="7" t="str">
        <f>$C$12</f>
        <v>Develop creative brief</v>
      </c>
      <c r="D282" s="6">
        <v>15</v>
      </c>
      <c r="E282" s="5">
        <f>1</f>
        <v>1</v>
      </c>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ht="12.75" hidden="1" x14ac:dyDescent="0.2">
      <c r="B283" s="8">
        <f>W$13</f>
        <v>41379</v>
      </c>
      <c r="C283" s="7" t="str">
        <f>$C$13</f>
        <v>Internal approvals</v>
      </c>
      <c r="D283" s="6">
        <v>-25</v>
      </c>
      <c r="E283" s="5">
        <f>1</f>
        <v>1</v>
      </c>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ht="12.75" hidden="1" x14ac:dyDescent="0.2">
      <c r="B284" s="8">
        <f>W$14</f>
        <v>41381</v>
      </c>
      <c r="C284" s="7" t="str">
        <f>$C$14</f>
        <v>Develop schedule</v>
      </c>
      <c r="D284" s="6">
        <v>-15</v>
      </c>
      <c r="E284" s="5">
        <f>1</f>
        <v>1</v>
      </c>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ht="12.75" hidden="1" x14ac:dyDescent="0.2">
      <c r="B285" s="8">
        <f>W$15</f>
        <v>41383</v>
      </c>
      <c r="C285" s="7" t="str">
        <f>$C$15</f>
        <v>Get production estimates</v>
      </c>
      <c r="D285" s="6">
        <v>25</v>
      </c>
      <c r="E285" s="5">
        <f>1</f>
        <v>1</v>
      </c>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ht="12.75" hidden="1" x14ac:dyDescent="0.2">
      <c r="B286" s="8">
        <f>W$16</f>
        <v>41388</v>
      </c>
      <c r="C286" s="7" t="str">
        <f>$C$16</f>
        <v>Client approvals</v>
      </c>
      <c r="D286" s="6">
        <v>15</v>
      </c>
      <c r="E286" s="5">
        <f>1</f>
        <v>1</v>
      </c>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12.75" hidden="1" x14ac:dyDescent="0.2">
      <c r="B287" s="8">
        <f>W$18</f>
        <v>41395</v>
      </c>
      <c r="C287" s="7" t="str">
        <f>$C$18</f>
        <v>Develop initial concept</v>
      </c>
      <c r="D287" s="6">
        <v>-15</v>
      </c>
      <c r="E287" s="5">
        <f>1</f>
        <v>1</v>
      </c>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12.75" hidden="1" x14ac:dyDescent="0.2">
      <c r="B288" s="8">
        <f>W$19</f>
        <v>41397</v>
      </c>
      <c r="C288" s="7" t="str">
        <f>$C$19</f>
        <v>Concept approval</v>
      </c>
      <c r="D288" s="6">
        <v>5</v>
      </c>
      <c r="E288" s="5">
        <f>1</f>
        <v>1</v>
      </c>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2:32" ht="12.75" hidden="1" x14ac:dyDescent="0.2">
      <c r="B289" s="8">
        <f>W$20</f>
        <v>41402</v>
      </c>
      <c r="C289" s="7" t="str">
        <f>$C$20</f>
        <v>Develop creative</v>
      </c>
      <c r="D289" s="6">
        <v>-5</v>
      </c>
      <c r="E289" s="5">
        <f>1</f>
        <v>1</v>
      </c>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2:32" ht="12.75" hidden="1" x14ac:dyDescent="0.2">
      <c r="B290" s="8">
        <f>W$21</f>
        <v>41404</v>
      </c>
      <c r="C290" s="7" t="str">
        <f>$C$21</f>
        <v>Internal creative review</v>
      </c>
      <c r="D290" s="6">
        <v>25</v>
      </c>
      <c r="E290" s="5">
        <f>1</f>
        <v>1</v>
      </c>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2:32" ht="12.75" hidden="1" x14ac:dyDescent="0.2">
      <c r="B291" s="8">
        <f>W$22</f>
        <v>41408</v>
      </c>
      <c r="C291" s="7" t="str">
        <f>$C$22</f>
        <v>Creative changes</v>
      </c>
      <c r="D291" s="6">
        <v>-10</v>
      </c>
      <c r="E291" s="5">
        <f>1</f>
        <v>1</v>
      </c>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2:32" ht="12.75" hidden="1" x14ac:dyDescent="0.2">
      <c r="B292" s="8">
        <f>W$23</f>
        <v>41410</v>
      </c>
      <c r="C292" s="7" t="str">
        <f>$C$23</f>
        <v xml:space="preserve">Customer creative approval </v>
      </c>
      <c r="D292" s="6">
        <v>15</v>
      </c>
      <c r="E292" s="5">
        <f>1</f>
        <v>1</v>
      </c>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row>
    <row r="293" spans="2:32" ht="12.75" hidden="1" x14ac:dyDescent="0.2">
      <c r="B293" s="8">
        <f>W$24</f>
        <v>41411</v>
      </c>
      <c r="C293" s="7" t="str">
        <f>$C$24</f>
        <v>Final Revisions</v>
      </c>
      <c r="D293" s="16">
        <v>-25</v>
      </c>
      <c r="E293" s="17">
        <f>1</f>
        <v>1</v>
      </c>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row>
    <row r="294" spans="2:32" ht="12.75" hidden="1" x14ac:dyDescent="0.2">
      <c r="B294" s="8">
        <f>W$26</f>
        <v>41416</v>
      </c>
      <c r="C294" s="7" t="str">
        <f>$C$26</f>
        <v>Determine publication specs</v>
      </c>
      <c r="D294" s="18">
        <v>-5</v>
      </c>
      <c r="E294" s="19">
        <f>1</f>
        <v>1</v>
      </c>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row>
    <row r="295" spans="2:32" ht="12.75" hidden="1" x14ac:dyDescent="0.2">
      <c r="B295" s="8">
        <f>W$29</f>
        <v>41426</v>
      </c>
      <c r="C295" s="7" t="str">
        <f>$C$29</f>
        <v>Upload to publcation</v>
      </c>
      <c r="D295" s="18">
        <v>10</v>
      </c>
      <c r="E295" s="19">
        <f>1</f>
        <v>1</v>
      </c>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row>
    <row r="296" spans="2:32" ht="12.75" hidden="1" x14ac:dyDescent="0.2"/>
    <row r="297" spans="2:32" ht="19.5" hidden="1" customHeight="1" x14ac:dyDescent="0.2"/>
    <row r="298" spans="2:32" ht="19.5" hidden="1" customHeight="1" x14ac:dyDescent="0.2"/>
    <row r="300" spans="2:32" s="12" customFormat="1" ht="26.25" x14ac:dyDescent="0.2">
      <c r="B300" s="24" t="str">
        <f>Y7</f>
        <v>Enter Project Name Here. Enter Due Date in the Gray Box Below.</v>
      </c>
      <c r="C300" s="25"/>
    </row>
    <row r="301" spans="2:32" s="12" customFormat="1" ht="25.5" x14ac:dyDescent="0.2">
      <c r="B301" s="21"/>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row>
    <row r="315" spans="1:32" ht="12.75" x14ac:dyDescent="0.2"/>
    <row r="316" spans="1:32" s="13" customFormat="1" ht="12.75" x14ac:dyDescent="0.2">
      <c r="A316" s="1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row>
    <row r="317" spans="1:32" ht="18" hidden="1" x14ac:dyDescent="0.25">
      <c r="B317" s="23" t="s">
        <v>52</v>
      </c>
      <c r="C317" s="12"/>
      <c r="D317" s="12"/>
    </row>
    <row r="318" spans="1:32" ht="12.75" hidden="1" x14ac:dyDescent="0.2">
      <c r="B318" s="12"/>
      <c r="C318" s="12"/>
      <c r="D318" s="12"/>
    </row>
    <row r="319" spans="1:32" ht="12.75" hidden="1" x14ac:dyDescent="0.2">
      <c r="B319" s="11" t="s">
        <v>48</v>
      </c>
      <c r="C319" s="11" t="s">
        <v>49</v>
      </c>
      <c r="D319" s="10" t="s">
        <v>50</v>
      </c>
      <c r="E319" s="4" t="s">
        <v>51</v>
      </c>
    </row>
    <row r="320" spans="1:32" ht="12.75" hidden="1" x14ac:dyDescent="0.2">
      <c r="B320" s="8">
        <f>Z$11</f>
        <v>41435</v>
      </c>
      <c r="C320" s="7" t="str">
        <f>$C$11</f>
        <v>Collect requirements</v>
      </c>
      <c r="D320" s="9">
        <v>25</v>
      </c>
      <c r="E320" s="4">
        <v>1</v>
      </c>
    </row>
    <row r="321" spans="2:32" ht="12.75" hidden="1" x14ac:dyDescent="0.2">
      <c r="B321" s="8">
        <f>Z$12</f>
        <v>41439</v>
      </c>
      <c r="C321" s="7" t="str">
        <f>$C$12</f>
        <v>Develop creative brief</v>
      </c>
      <c r="D321" s="6">
        <v>15</v>
      </c>
      <c r="E321" s="5">
        <f>1</f>
        <v>1</v>
      </c>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2:32" ht="12.75" hidden="1" x14ac:dyDescent="0.2">
      <c r="B322" s="8">
        <f>Z$13</f>
        <v>41442</v>
      </c>
      <c r="C322" s="7" t="str">
        <f>$C$13</f>
        <v>Internal approvals</v>
      </c>
      <c r="D322" s="6">
        <v>-25</v>
      </c>
      <c r="E322" s="5">
        <f>1</f>
        <v>1</v>
      </c>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2:32" ht="12.75" hidden="1" x14ac:dyDescent="0.2">
      <c r="B323" s="8">
        <f>Z$14</f>
        <v>41444</v>
      </c>
      <c r="C323" s="7" t="str">
        <f>$C$14</f>
        <v>Develop schedule</v>
      </c>
      <c r="D323" s="6">
        <v>-15</v>
      </c>
      <c r="E323" s="5">
        <f>1</f>
        <v>1</v>
      </c>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2:32" ht="12.75" hidden="1" x14ac:dyDescent="0.2">
      <c r="B324" s="8">
        <f>Z$15</f>
        <v>41446</v>
      </c>
      <c r="C324" s="7" t="str">
        <f>$C$15</f>
        <v>Get production estimates</v>
      </c>
      <c r="D324" s="6">
        <v>25</v>
      </c>
      <c r="E324" s="5">
        <f>1</f>
        <v>1</v>
      </c>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2:32" ht="12.75" hidden="1" x14ac:dyDescent="0.2">
      <c r="B325" s="8">
        <f>Z$16</f>
        <v>41451</v>
      </c>
      <c r="C325" s="7" t="str">
        <f>$C$16</f>
        <v>Client approvals</v>
      </c>
      <c r="D325" s="6">
        <v>15</v>
      </c>
      <c r="E325" s="5">
        <f>1</f>
        <v>1</v>
      </c>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2:32" ht="12.75" hidden="1" x14ac:dyDescent="0.2">
      <c r="B326" s="8">
        <f>Z$18</f>
        <v>41458</v>
      </c>
      <c r="C326" s="7" t="str">
        <f>$C$18</f>
        <v>Develop initial concept</v>
      </c>
      <c r="D326" s="6">
        <v>-15</v>
      </c>
      <c r="E326" s="5">
        <f>1</f>
        <v>1</v>
      </c>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2:32" ht="12.75" hidden="1" x14ac:dyDescent="0.2">
      <c r="B327" s="8">
        <f>Z$19</f>
        <v>41460</v>
      </c>
      <c r="C327" s="7" t="str">
        <f>$C$19</f>
        <v>Concept approval</v>
      </c>
      <c r="D327" s="6">
        <v>5</v>
      </c>
      <c r="E327" s="5">
        <f>1</f>
        <v>1</v>
      </c>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2:32" ht="12.75" hidden="1" x14ac:dyDescent="0.2">
      <c r="B328" s="8">
        <f>Z$20</f>
        <v>41465</v>
      </c>
      <c r="C328" s="7" t="str">
        <f>$C$20</f>
        <v>Develop creative</v>
      </c>
      <c r="D328" s="6">
        <v>-5</v>
      </c>
      <c r="E328" s="5">
        <f>1</f>
        <v>1</v>
      </c>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2:32" ht="12.75" hidden="1" x14ac:dyDescent="0.2">
      <c r="B329" s="8">
        <f>Z$21</f>
        <v>41467</v>
      </c>
      <c r="C329" s="7" t="str">
        <f>$C$21</f>
        <v>Internal creative review</v>
      </c>
      <c r="D329" s="6">
        <v>25</v>
      </c>
      <c r="E329" s="5">
        <f>1</f>
        <v>1</v>
      </c>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2:32" ht="12.75" hidden="1" x14ac:dyDescent="0.2">
      <c r="B330" s="8">
        <f>Z$22</f>
        <v>41471</v>
      </c>
      <c r="C330" s="7" t="str">
        <f>$C$22</f>
        <v>Creative changes</v>
      </c>
      <c r="D330" s="6">
        <v>-10</v>
      </c>
      <c r="E330" s="5">
        <f>1</f>
        <v>1</v>
      </c>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2:32" ht="12.75" hidden="1" x14ac:dyDescent="0.2">
      <c r="B331" s="8">
        <f>Z$23</f>
        <v>41473</v>
      </c>
      <c r="C331" s="7" t="str">
        <f>$C$23</f>
        <v xml:space="preserve">Customer creative approval </v>
      </c>
      <c r="D331" s="6">
        <v>15</v>
      </c>
      <c r="E331" s="5">
        <f>1</f>
        <v>1</v>
      </c>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row>
    <row r="332" spans="2:32" ht="12.75" hidden="1" x14ac:dyDescent="0.2">
      <c r="B332" s="8">
        <f>Z$24</f>
        <v>41474</v>
      </c>
      <c r="C332" s="7" t="str">
        <f>$C$24</f>
        <v>Final Revisions</v>
      </c>
      <c r="D332" s="16">
        <v>-25</v>
      </c>
      <c r="E332" s="17">
        <f>1</f>
        <v>1</v>
      </c>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row>
    <row r="333" spans="2:32" ht="12.75" hidden="1" x14ac:dyDescent="0.2">
      <c r="B333" s="8">
        <f>Z$26</f>
        <v>41478</v>
      </c>
      <c r="C333" s="7" t="str">
        <f>$C$26</f>
        <v>Determine publication specs</v>
      </c>
      <c r="D333" s="18">
        <v>-5</v>
      </c>
      <c r="E333" s="19">
        <f>1</f>
        <v>1</v>
      </c>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row>
    <row r="334" spans="2:32" ht="12.75" hidden="1" x14ac:dyDescent="0.2">
      <c r="B334" s="8">
        <f>Z$29</f>
        <v>41487</v>
      </c>
      <c r="C334" s="7" t="str">
        <f>$C$29</f>
        <v>Upload to publcation</v>
      </c>
      <c r="D334" s="18">
        <v>10</v>
      </c>
      <c r="E334" s="19">
        <f>1</f>
        <v>1</v>
      </c>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row>
    <row r="335" spans="2:32" ht="12.75" hidden="1" x14ac:dyDescent="0.2"/>
    <row r="336" spans="2:32" ht="19.5" hidden="1" customHeight="1" x14ac:dyDescent="0.2"/>
    <row r="338" spans="2:32" s="12" customFormat="1" ht="26.25" x14ac:dyDescent="0.2">
      <c r="B338" s="24" t="str">
        <f>AB7</f>
        <v>Enter Project Name Here. Enter Due Date in the Gray Box Below.</v>
      </c>
      <c r="C338" s="25"/>
    </row>
    <row r="339" spans="2:32" s="12" customFormat="1" ht="25.5" x14ac:dyDescent="0.2">
      <c r="B339" s="21"/>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row>
    <row r="353" spans="1:32" ht="12.75" x14ac:dyDescent="0.2"/>
    <row r="354" spans="1:32" s="13" customFormat="1" ht="12.75" x14ac:dyDescent="0.2">
      <c r="A354" s="1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row>
    <row r="355" spans="1:32" ht="18" hidden="1" x14ac:dyDescent="0.25">
      <c r="B355" s="23" t="s">
        <v>52</v>
      </c>
      <c r="C355" s="12"/>
      <c r="D355" s="12"/>
    </row>
    <row r="356" spans="1:32" ht="12.75" hidden="1" x14ac:dyDescent="0.2">
      <c r="B356" s="12"/>
      <c r="C356" s="12"/>
      <c r="D356" s="12"/>
    </row>
    <row r="357" spans="1:32" ht="12.75" hidden="1" x14ac:dyDescent="0.2">
      <c r="B357" s="11" t="s">
        <v>48</v>
      </c>
      <c r="C357" s="11" t="s">
        <v>49</v>
      </c>
      <c r="D357" s="10" t="s">
        <v>50</v>
      </c>
      <c r="E357" s="4" t="s">
        <v>51</v>
      </c>
    </row>
    <row r="358" spans="1:32" ht="12.75" hidden="1" x14ac:dyDescent="0.2">
      <c r="B358" s="8">
        <f>AC$11</f>
        <v>41400</v>
      </c>
      <c r="C358" s="7" t="str">
        <f>$C$11</f>
        <v>Collect requirements</v>
      </c>
      <c r="D358" s="9">
        <v>25</v>
      </c>
      <c r="E358" s="4">
        <v>1</v>
      </c>
    </row>
    <row r="359" spans="1:32" ht="12.75" hidden="1" x14ac:dyDescent="0.2">
      <c r="B359" s="8">
        <f>AC$12</f>
        <v>41404</v>
      </c>
      <c r="C359" s="7" t="str">
        <f>$C$12</f>
        <v>Develop creative brief</v>
      </c>
      <c r="D359" s="6">
        <v>15</v>
      </c>
      <c r="E359" s="5">
        <f>1</f>
        <v>1</v>
      </c>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row>
    <row r="360" spans="1:32" ht="12.75" hidden="1" x14ac:dyDescent="0.2">
      <c r="B360" s="8">
        <f>AC$13</f>
        <v>41407</v>
      </c>
      <c r="C360" s="7" t="str">
        <f>$C$13</f>
        <v>Internal approvals</v>
      </c>
      <c r="D360" s="6">
        <v>-25</v>
      </c>
      <c r="E360" s="5">
        <f>1</f>
        <v>1</v>
      </c>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row>
    <row r="361" spans="1:32" ht="12.75" hidden="1" x14ac:dyDescent="0.2">
      <c r="B361" s="8">
        <f>AC$14</f>
        <v>41409</v>
      </c>
      <c r="C361" s="7" t="str">
        <f>$C$14</f>
        <v>Develop schedule</v>
      </c>
      <c r="D361" s="6">
        <v>-15</v>
      </c>
      <c r="E361" s="5">
        <f>1</f>
        <v>1</v>
      </c>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ht="12.75" hidden="1" x14ac:dyDescent="0.2">
      <c r="B362" s="8">
        <f>AC$15</f>
        <v>41411</v>
      </c>
      <c r="C362" s="7" t="str">
        <f>$C$15</f>
        <v>Get production estimates</v>
      </c>
      <c r="D362" s="6">
        <v>25</v>
      </c>
      <c r="E362" s="5">
        <f>1</f>
        <v>1</v>
      </c>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ht="12.75" hidden="1" x14ac:dyDescent="0.2">
      <c r="B363" s="8">
        <f>AC$16</f>
        <v>41416</v>
      </c>
      <c r="C363" s="7" t="str">
        <f>$C$16</f>
        <v>Client approvals</v>
      </c>
      <c r="D363" s="6">
        <v>15</v>
      </c>
      <c r="E363" s="5">
        <f>1</f>
        <v>1</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ht="12.75" hidden="1" x14ac:dyDescent="0.2">
      <c r="B364" s="8">
        <f>AC$18</f>
        <v>41423</v>
      </c>
      <c r="C364" s="7" t="str">
        <f>$C$18</f>
        <v>Develop initial concept</v>
      </c>
      <c r="D364" s="6">
        <v>-15</v>
      </c>
      <c r="E364" s="5">
        <f>1</f>
        <v>1</v>
      </c>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ht="12.75" hidden="1" x14ac:dyDescent="0.2">
      <c r="B365" s="8">
        <f>AC$19</f>
        <v>41425</v>
      </c>
      <c r="C365" s="7" t="str">
        <f>$C$19</f>
        <v>Concept approval</v>
      </c>
      <c r="D365" s="6">
        <v>5</v>
      </c>
      <c r="E365" s="5">
        <f>1</f>
        <v>1</v>
      </c>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ht="12.75" hidden="1" x14ac:dyDescent="0.2">
      <c r="B366" s="8">
        <f>AC$20</f>
        <v>41432</v>
      </c>
      <c r="C366" s="7" t="str">
        <f>$C$20</f>
        <v>Develop creative</v>
      </c>
      <c r="D366" s="6">
        <v>-5</v>
      </c>
      <c r="E366" s="5">
        <f>1</f>
        <v>1</v>
      </c>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ht="12.75" hidden="1" x14ac:dyDescent="0.2">
      <c r="B367" s="8">
        <f>AC$21</f>
        <v>41436</v>
      </c>
      <c r="C367" s="7" t="str">
        <f>$C$21</f>
        <v>Internal creative review</v>
      </c>
      <c r="D367" s="6">
        <v>25</v>
      </c>
      <c r="E367" s="5">
        <f>1</f>
        <v>1</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ht="12.75" hidden="1" x14ac:dyDescent="0.2">
      <c r="B368" s="8">
        <f>AC$22</f>
        <v>41439</v>
      </c>
      <c r="C368" s="7" t="str">
        <f>$C$22</f>
        <v>Creative changes</v>
      </c>
      <c r="D368" s="6">
        <v>-10</v>
      </c>
      <c r="E368" s="5">
        <f>1</f>
        <v>1</v>
      </c>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2:32" ht="12.75" hidden="1" x14ac:dyDescent="0.2">
      <c r="B369" s="8">
        <f>AC$23</f>
        <v>41442</v>
      </c>
      <c r="C369" s="7" t="str">
        <f>$C$23</f>
        <v xml:space="preserve">Customer creative approval </v>
      </c>
      <c r="D369" s="6">
        <v>15</v>
      </c>
      <c r="E369" s="5">
        <f>1</f>
        <v>1</v>
      </c>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row>
    <row r="370" spans="2:32" ht="12.75" hidden="1" x14ac:dyDescent="0.2">
      <c r="B370" s="8">
        <f>AC$24</f>
        <v>41443</v>
      </c>
      <c r="C370" s="7" t="str">
        <f>$C$24</f>
        <v>Final Revisions</v>
      </c>
      <c r="D370" s="16">
        <v>-25</v>
      </c>
      <c r="E370" s="17">
        <f>1</f>
        <v>1</v>
      </c>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row>
    <row r="371" spans="2:32" ht="12.75" hidden="1" x14ac:dyDescent="0.2">
      <c r="B371" s="8">
        <f>AC$26</f>
        <v>41446</v>
      </c>
      <c r="C371" s="7" t="str">
        <f>$C$26</f>
        <v>Determine publication specs</v>
      </c>
      <c r="D371" s="18">
        <v>-5</v>
      </c>
      <c r="E371" s="19">
        <f>1</f>
        <v>1</v>
      </c>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row>
    <row r="372" spans="2:32" ht="12.75" hidden="1" x14ac:dyDescent="0.2">
      <c r="B372" s="8">
        <f>AC$29</f>
        <v>41456</v>
      </c>
      <c r="C372" s="7" t="str">
        <f>$C$29</f>
        <v>Upload to publcation</v>
      </c>
      <c r="D372" s="18">
        <v>10</v>
      </c>
      <c r="E372" s="19">
        <f>1</f>
        <v>1</v>
      </c>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row>
    <row r="373" spans="2:32" ht="12.75" hidden="1" x14ac:dyDescent="0.2"/>
    <row r="374" spans="2:32" ht="19.5" hidden="1" customHeight="1" x14ac:dyDescent="0.2"/>
    <row r="376" spans="2:32" s="12" customFormat="1" ht="26.25" x14ac:dyDescent="0.2">
      <c r="B376" s="24" t="str">
        <f>AE7</f>
        <v>Enter Project Name Here. Enter Due Date in the Gray Box Below.</v>
      </c>
      <c r="C376" s="25"/>
    </row>
    <row r="377" spans="2:32" s="12" customFormat="1" ht="25.5" x14ac:dyDescent="0.2">
      <c r="B377" s="21"/>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row>
    <row r="391" spans="1:32" ht="12.75" x14ac:dyDescent="0.2"/>
    <row r="392" spans="1:32" s="13" customFormat="1" ht="12.75" x14ac:dyDescent="0.2">
      <c r="A392" s="1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row>
    <row r="393" spans="1:32" ht="18" hidden="1" x14ac:dyDescent="0.25">
      <c r="B393" s="23" t="s">
        <v>52</v>
      </c>
      <c r="C393" s="12"/>
      <c r="D393" s="12"/>
    </row>
    <row r="394" spans="1:32" ht="12.75" hidden="1" x14ac:dyDescent="0.2">
      <c r="B394" s="12"/>
      <c r="C394" s="12"/>
      <c r="D394" s="12"/>
    </row>
    <row r="395" spans="1:32" ht="12.75" hidden="1" x14ac:dyDescent="0.2">
      <c r="B395" s="11" t="s">
        <v>48</v>
      </c>
      <c r="C395" s="11" t="s">
        <v>49</v>
      </c>
      <c r="D395" s="10" t="s">
        <v>50</v>
      </c>
      <c r="E395" s="4" t="s">
        <v>51</v>
      </c>
    </row>
    <row r="396" spans="1:32" ht="12.75" hidden="1" x14ac:dyDescent="0.2">
      <c r="B396" s="8">
        <f>AF$11</f>
        <v>41526</v>
      </c>
      <c r="C396" s="7" t="str">
        <f>$C$11</f>
        <v>Collect requirements</v>
      </c>
      <c r="D396" s="9">
        <v>25</v>
      </c>
      <c r="E396" s="4">
        <v>1</v>
      </c>
    </row>
    <row r="397" spans="1:32" ht="12.75" hidden="1" x14ac:dyDescent="0.2">
      <c r="B397" s="8">
        <f>AF$12</f>
        <v>41530</v>
      </c>
      <c r="C397" s="7" t="str">
        <f>$C$12</f>
        <v>Develop creative brief</v>
      </c>
      <c r="D397" s="6">
        <v>15</v>
      </c>
      <c r="E397" s="5">
        <f>1</f>
        <v>1</v>
      </c>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ht="12.75" hidden="1" x14ac:dyDescent="0.2">
      <c r="B398" s="8">
        <f>AF$13</f>
        <v>41533</v>
      </c>
      <c r="C398" s="7" t="str">
        <f>$C$13</f>
        <v>Internal approvals</v>
      </c>
      <c r="D398" s="6">
        <v>-25</v>
      </c>
      <c r="E398" s="5">
        <f>1</f>
        <v>1</v>
      </c>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ht="12.75" hidden="1" x14ac:dyDescent="0.2">
      <c r="B399" s="8">
        <f>AF$14</f>
        <v>41535</v>
      </c>
      <c r="C399" s="7" t="str">
        <f>$C$14</f>
        <v>Develop schedule</v>
      </c>
      <c r="D399" s="6">
        <v>-15</v>
      </c>
      <c r="E399" s="5">
        <f>1</f>
        <v>1</v>
      </c>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ht="12.75" hidden="1" x14ac:dyDescent="0.2">
      <c r="B400" s="8">
        <f>AF$15</f>
        <v>41537</v>
      </c>
      <c r="C400" s="7" t="str">
        <f>$C$15</f>
        <v>Get production estimates</v>
      </c>
      <c r="D400" s="6">
        <v>25</v>
      </c>
      <c r="E400" s="5">
        <f>1</f>
        <v>1</v>
      </c>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2:32" ht="12.75" hidden="1" x14ac:dyDescent="0.2">
      <c r="B401" s="8">
        <f>AF$16</f>
        <v>41542</v>
      </c>
      <c r="C401" s="7" t="str">
        <f>$C$16</f>
        <v>Client approvals</v>
      </c>
      <c r="D401" s="6">
        <v>15</v>
      </c>
      <c r="E401" s="5">
        <f>1</f>
        <v>1</v>
      </c>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2:32" ht="12.75" hidden="1" x14ac:dyDescent="0.2">
      <c r="B402" s="8">
        <f>AF$18</f>
        <v>41549</v>
      </c>
      <c r="C402" s="7" t="str">
        <f>$C$18</f>
        <v>Develop initial concept</v>
      </c>
      <c r="D402" s="6">
        <v>-15</v>
      </c>
      <c r="E402" s="5">
        <f>1</f>
        <v>1</v>
      </c>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2:32" ht="12.75" hidden="1" x14ac:dyDescent="0.2">
      <c r="B403" s="8">
        <f>AF$19</f>
        <v>41551</v>
      </c>
      <c r="C403" s="7" t="str">
        <f>$C$19</f>
        <v>Concept approval</v>
      </c>
      <c r="D403" s="6">
        <v>5</v>
      </c>
      <c r="E403" s="5">
        <f>1</f>
        <v>1</v>
      </c>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2:32" ht="12.75" hidden="1" x14ac:dyDescent="0.2">
      <c r="B404" s="8">
        <f>AF$20</f>
        <v>41556</v>
      </c>
      <c r="C404" s="7" t="str">
        <f>$C$20</f>
        <v>Develop creative</v>
      </c>
      <c r="D404" s="6">
        <v>-5</v>
      </c>
      <c r="E404" s="5">
        <f>1</f>
        <v>1</v>
      </c>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2:32" ht="12.75" hidden="1" x14ac:dyDescent="0.2">
      <c r="B405" s="8">
        <f>AF$21</f>
        <v>41558</v>
      </c>
      <c r="C405" s="7" t="str">
        <f>$C$21</f>
        <v>Internal creative review</v>
      </c>
      <c r="D405" s="6">
        <v>25</v>
      </c>
      <c r="E405" s="5">
        <f>1</f>
        <v>1</v>
      </c>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2:32" ht="12.75" hidden="1" x14ac:dyDescent="0.2">
      <c r="B406" s="8">
        <f>AF$22</f>
        <v>41562</v>
      </c>
      <c r="C406" s="7" t="str">
        <f>$C$22</f>
        <v>Creative changes</v>
      </c>
      <c r="D406" s="6">
        <v>-10</v>
      </c>
      <c r="E406" s="5">
        <f>1</f>
        <v>1</v>
      </c>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2:32" ht="12.75" hidden="1" x14ac:dyDescent="0.2">
      <c r="B407" s="8">
        <f>AF$23</f>
        <v>41564</v>
      </c>
      <c r="C407" s="7" t="str">
        <f>$C$23</f>
        <v xml:space="preserve">Customer creative approval </v>
      </c>
      <c r="D407" s="6">
        <v>15</v>
      </c>
      <c r="E407" s="5">
        <f>1</f>
        <v>1</v>
      </c>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row>
    <row r="408" spans="2:32" ht="12.75" hidden="1" x14ac:dyDescent="0.2">
      <c r="B408" s="8">
        <f>AF$24</f>
        <v>41565</v>
      </c>
      <c r="C408" s="7" t="str">
        <f>$C$24</f>
        <v>Final Revisions</v>
      </c>
      <c r="D408" s="16">
        <v>-25</v>
      </c>
      <c r="E408" s="17">
        <f>1</f>
        <v>1</v>
      </c>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row>
    <row r="409" spans="2:32" ht="12.75" hidden="1" x14ac:dyDescent="0.2">
      <c r="B409" s="8">
        <f>AF$26</f>
        <v>41570</v>
      </c>
      <c r="C409" s="7" t="str">
        <f>$C$26</f>
        <v>Determine publication specs</v>
      </c>
      <c r="D409" s="18">
        <v>-5</v>
      </c>
      <c r="E409" s="19">
        <f>1</f>
        <v>1</v>
      </c>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row>
    <row r="410" spans="2:32" ht="12.75" hidden="1" x14ac:dyDescent="0.2">
      <c r="B410" s="8">
        <f>AF$29</f>
        <v>41579</v>
      </c>
      <c r="C410" s="7" t="str">
        <f>$C$29</f>
        <v>Upload to publcation</v>
      </c>
      <c r="D410" s="18">
        <v>10</v>
      </c>
      <c r="E410" s="19">
        <f>1</f>
        <v>1</v>
      </c>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row>
    <row r="411" spans="2:32" ht="12.75" hidden="1" x14ac:dyDescent="0.2"/>
    <row r="413" spans="2:32" ht="12.75" x14ac:dyDescent="0.2">
      <c r="B413" s="26" t="s">
        <v>60</v>
      </c>
      <c r="C413" s="27"/>
      <c r="D413" s="41"/>
      <c r="E413" s="12"/>
      <c r="W413" s="42"/>
      <c r="Z413" s="42"/>
      <c r="AC413" s="42"/>
      <c r="AF413" s="42" t="s">
        <v>61</v>
      </c>
    </row>
  </sheetData>
  <sheetProtection password="E568" sheet="1" objects="1" scenarios="1" selectLockedCells="1"/>
  <mergeCells count="20">
    <mergeCell ref="V8:W8"/>
    <mergeCell ref="Y8:Z8"/>
    <mergeCell ref="AB8:AC8"/>
    <mergeCell ref="AE8:AF8"/>
    <mergeCell ref="S7:T7"/>
    <mergeCell ref="V7:W7"/>
    <mergeCell ref="Y7:Z7"/>
    <mergeCell ref="AB7:AC7"/>
    <mergeCell ref="AE7:AF7"/>
    <mergeCell ref="G8:H8"/>
    <mergeCell ref="J8:K8"/>
    <mergeCell ref="M8:N8"/>
    <mergeCell ref="P8:Q8"/>
    <mergeCell ref="S8:T8"/>
    <mergeCell ref="P7:Q7"/>
    <mergeCell ref="B2:E5"/>
    <mergeCell ref="D7:E7"/>
    <mergeCell ref="G7:H7"/>
    <mergeCell ref="J7:K7"/>
    <mergeCell ref="M7:N7"/>
  </mergeCells>
  <dataValidations count="1">
    <dataValidation type="date" operator="greaterThan" allowBlank="1" showInputMessage="1" showErrorMessage="1" sqref="AD8:AE8 I8:J8 L8:M8 O8:P8 R8:S8 U8:V8 X8:Y8 AA8:AB8 E8:G8" xr:uid="{00000000-0002-0000-04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2:AI501"/>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68</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44">
        <v>5</v>
      </c>
      <c r="E11" s="76">
        <f>IF((WEEKDAY(E12-D12)=7),SUM(SUM(E12-D12)-1),IF((WEEKDAY(E12-D12)=1),SUM(SUM(E12-D12)-2),SUM(E12-D12)))</f>
        <v>41477</v>
      </c>
      <c r="F11" s="69"/>
      <c r="G11" s="44">
        <v>5</v>
      </c>
      <c r="H11" s="76">
        <f>IF((WEEKDAY(H12-G12)=7),SUM(SUM(H12-G12)-1),IF((WEEKDAY(H12-G12)=1),SUM(SUM(H12-G12)-2),SUM(H12-G12)))</f>
        <v>41449</v>
      </c>
      <c r="I11" s="69"/>
      <c r="J11" s="44">
        <v>5</v>
      </c>
      <c r="K11" s="76">
        <f>IF((WEEKDAY(K12-J12)=7),SUM(SUM(K12-J12)-1),IF((WEEKDAY(K12-J12)=1),SUM(SUM(K12-J12)-2),SUM(K12-J12)))</f>
        <v>41533</v>
      </c>
      <c r="L11" s="69"/>
      <c r="M11" s="44">
        <v>5</v>
      </c>
      <c r="N11" s="76">
        <f>IF((WEEKDAY(N12-M12)=7),SUM(SUM(N12-M12)-1),IF((WEEKDAY(N12-M12)=1),SUM(SUM(N12-M12)-2),SUM(N12-M12)))</f>
        <v>41540</v>
      </c>
      <c r="O11" s="69"/>
      <c r="P11" s="44">
        <v>5</v>
      </c>
      <c r="Q11" s="76">
        <f>IF((WEEKDAY(Q12-P12)=7),SUM(SUM(Q12-P12)-1),IF((WEEKDAY(Q12-P12)=1),SUM(SUM(Q12-P12)-2),SUM(Q12-P12)))</f>
        <v>41274</v>
      </c>
      <c r="R11" s="69"/>
      <c r="S11" s="44">
        <v>5</v>
      </c>
      <c r="T11" s="76">
        <f>IF((WEEKDAY(T12-S12)=7),SUM(SUM(T12-S12)-1),IF((WEEKDAY(T12-S12)=1),SUM(SUM(T12-S12)-2),SUM(T12-S12)))</f>
        <v>41477</v>
      </c>
      <c r="U11" s="69"/>
      <c r="V11" s="44">
        <v>5</v>
      </c>
      <c r="W11" s="76">
        <f>IF((WEEKDAY(W12-V12)=7),SUM(SUM(W12-V12)-1),IF((WEEKDAY(W12-V12)=1),SUM(SUM(W12-V12)-2),SUM(W12-V12)))</f>
        <v>41351</v>
      </c>
      <c r="X11" s="69"/>
      <c r="Y11" s="44">
        <v>5</v>
      </c>
      <c r="Z11" s="76">
        <f>IF((WEEKDAY(Z12-Y12)=7),SUM(SUM(Z12-Y12)-1),IF((WEEKDAY(Z12-Y12)=1),SUM(SUM(Z12-Y12)-2),SUM(Z12-Y12)))</f>
        <v>41414</v>
      </c>
      <c r="AA11" s="69"/>
      <c r="AB11" s="44">
        <v>5</v>
      </c>
      <c r="AC11" s="76">
        <f>IF((WEEKDAY(AC12-AB12)=7),SUM(SUM(AC12-AB12)-1),IF((WEEKDAY(AC12-AB12)=1),SUM(SUM(AC12-AB12)-2),SUM(AC12-AB12)))</f>
        <v>41386</v>
      </c>
      <c r="AD11" s="69"/>
      <c r="AE11" s="44">
        <v>5</v>
      </c>
      <c r="AF11" s="76">
        <f>IF((WEEKDAY(AF12-AE12)=7),SUM(SUM(AF12-AE12)-1),IF((WEEKDAY(AF12-AE12)=1),SUM(SUM(AF12-AE12)-2),SUM(AF12-AE12)))</f>
        <v>41505</v>
      </c>
    </row>
    <row r="12" spans="2:35" ht="19.5" customHeight="1" x14ac:dyDescent="0.25">
      <c r="B12" s="50"/>
      <c r="C12" s="32" t="s">
        <v>70</v>
      </c>
      <c r="D12" s="44">
        <v>4</v>
      </c>
      <c r="E12" s="76">
        <f>IF((WEEKDAY(E13-D13)=7),SUM(SUM(E13-D13)-1),IF((WEEKDAY(E13-D13)=1),SUM(SUM(E13-D13)-2),SUM(E13-D13)))</f>
        <v>41481</v>
      </c>
      <c r="F12" s="69"/>
      <c r="G12" s="44">
        <v>4</v>
      </c>
      <c r="H12" s="76">
        <f>IF((WEEKDAY(H13-G13)=7),SUM(SUM(H13-G13)-1),IF((WEEKDAY(H13-G13)=1),SUM(SUM(H13-G13)-2),SUM(H13-G13)))</f>
        <v>41453</v>
      </c>
      <c r="I12" s="69"/>
      <c r="J12" s="44">
        <v>4</v>
      </c>
      <c r="K12" s="76">
        <f>IF((WEEKDAY(K13-J13)=7),SUM(SUM(K13-J13)-1),IF((WEEKDAY(K13-J13)=1),SUM(SUM(K13-J13)-2),SUM(K13-J13)))</f>
        <v>41537</v>
      </c>
      <c r="L12" s="69"/>
      <c r="M12" s="44">
        <v>4</v>
      </c>
      <c r="N12" s="76">
        <f>IF((WEEKDAY(N13-M13)=7),SUM(SUM(N13-M13)-1),IF((WEEKDAY(N13-M13)=1),SUM(SUM(N13-M13)-2),SUM(N13-M13)))</f>
        <v>41544</v>
      </c>
      <c r="O12" s="69"/>
      <c r="P12" s="44">
        <v>4</v>
      </c>
      <c r="Q12" s="76">
        <f>IF((WEEKDAY(Q13-P13)=7),SUM(SUM(Q13-P13)-1),IF((WEEKDAY(Q13-P13)=1),SUM(SUM(Q13-P13)-2),SUM(Q13-P13)))</f>
        <v>41278</v>
      </c>
      <c r="R12" s="69"/>
      <c r="S12" s="44">
        <v>4</v>
      </c>
      <c r="T12" s="76">
        <f>IF((WEEKDAY(T13-S13)=7),SUM(SUM(T13-S13)-1),IF((WEEKDAY(T13-S13)=1),SUM(SUM(T13-S13)-2),SUM(T13-S13)))</f>
        <v>41481</v>
      </c>
      <c r="U12" s="69"/>
      <c r="V12" s="44">
        <v>4</v>
      </c>
      <c r="W12" s="76">
        <f>IF((WEEKDAY(W13-V13)=7),SUM(SUM(W13-V13)-1),IF((WEEKDAY(W13-V13)=1),SUM(SUM(W13-V13)-2),SUM(W13-V13)))</f>
        <v>41355</v>
      </c>
      <c r="X12" s="69"/>
      <c r="Y12" s="44">
        <v>4</v>
      </c>
      <c r="Z12" s="76">
        <f>IF((WEEKDAY(Z13-Y13)=7),SUM(SUM(Z13-Y13)-1),IF((WEEKDAY(Z13-Y13)=1),SUM(SUM(Z13-Y13)-2),SUM(Z13-Y13)))</f>
        <v>41418</v>
      </c>
      <c r="AA12" s="69"/>
      <c r="AB12" s="44">
        <v>4</v>
      </c>
      <c r="AC12" s="76">
        <f>IF((WEEKDAY(AC13-AB13)=7),SUM(SUM(AC13-AB13)-1),IF((WEEKDAY(AC13-AB13)=1),SUM(SUM(AC13-AB13)-2),SUM(AC13-AB13)))</f>
        <v>41390</v>
      </c>
      <c r="AD12" s="69"/>
      <c r="AE12" s="44">
        <v>4</v>
      </c>
      <c r="AF12" s="76">
        <f>IF((WEEKDAY(AF13-AE13)=7),SUM(SUM(AF13-AE13)-1),IF((WEEKDAY(AF13-AE13)=1),SUM(SUM(AF13-AE13)-2),SUM(AF13-AE13)))</f>
        <v>41509</v>
      </c>
    </row>
    <row r="13" spans="2:35" ht="19.5" customHeight="1" x14ac:dyDescent="0.25">
      <c r="B13" s="50"/>
      <c r="C13" s="32" t="s">
        <v>71</v>
      </c>
      <c r="D13" s="44">
        <v>3</v>
      </c>
      <c r="E13" s="76">
        <f>IF((WEEKDAY(E14-D14)=7),SUM(SUM(E14-D14)-1),IF((WEEKDAY(E14-D14)=1),SUM(SUM(E14-D14)-2),SUM(E14-D14)))</f>
        <v>41484</v>
      </c>
      <c r="F13" s="69"/>
      <c r="G13" s="44">
        <v>3</v>
      </c>
      <c r="H13" s="76">
        <f>IF((WEEKDAY(H14-G14)=7),SUM(SUM(H14-G14)-1),IF((WEEKDAY(H14-G14)=1),SUM(SUM(H14-G14)-2),SUM(H14-G14)))</f>
        <v>41456</v>
      </c>
      <c r="I13" s="69"/>
      <c r="J13" s="44">
        <v>3</v>
      </c>
      <c r="K13" s="76">
        <f>IF((WEEKDAY(K14-J14)=7),SUM(SUM(K14-J14)-1),IF((WEEKDAY(K14-J14)=1),SUM(SUM(K14-J14)-2),SUM(K14-J14)))</f>
        <v>41540</v>
      </c>
      <c r="L13" s="69"/>
      <c r="M13" s="44">
        <v>3</v>
      </c>
      <c r="N13" s="76">
        <f>IF((WEEKDAY(N14-M14)=7),SUM(SUM(N14-M14)-1),IF((WEEKDAY(N14-M14)=1),SUM(SUM(N14-M14)-2),SUM(N14-M14)))</f>
        <v>41547</v>
      </c>
      <c r="O13" s="69"/>
      <c r="P13" s="44">
        <v>3</v>
      </c>
      <c r="Q13" s="76">
        <f>IF((WEEKDAY(Q14-P14)=7),SUM(SUM(Q14-P14)-1),IF((WEEKDAY(Q14-P14)=1),SUM(SUM(Q14-P14)-2),SUM(Q14-P14)))</f>
        <v>41281</v>
      </c>
      <c r="R13" s="69"/>
      <c r="S13" s="44">
        <v>3</v>
      </c>
      <c r="T13" s="76">
        <f>IF((WEEKDAY(T14-S14)=7),SUM(SUM(T14-S14)-1),IF((WEEKDAY(T14-S14)=1),SUM(SUM(T14-S14)-2),SUM(T14-S14)))</f>
        <v>41484</v>
      </c>
      <c r="U13" s="69"/>
      <c r="V13" s="44">
        <v>3</v>
      </c>
      <c r="W13" s="76">
        <f>IF((WEEKDAY(W14-V14)=7),SUM(SUM(W14-V14)-1),IF((WEEKDAY(W14-V14)=1),SUM(SUM(W14-V14)-2),SUM(W14-V14)))</f>
        <v>41358</v>
      </c>
      <c r="X13" s="69"/>
      <c r="Y13" s="44">
        <v>3</v>
      </c>
      <c r="Z13" s="76">
        <f>IF((WEEKDAY(Z14-Y14)=7),SUM(SUM(Z14-Y14)-1),IF((WEEKDAY(Z14-Y14)=1),SUM(SUM(Z14-Y14)-2),SUM(Z14-Y14)))</f>
        <v>41421</v>
      </c>
      <c r="AA13" s="69"/>
      <c r="AB13" s="44">
        <v>3</v>
      </c>
      <c r="AC13" s="76">
        <f>IF((WEEKDAY(AC14-AB14)=7),SUM(SUM(AC14-AB14)-1),IF((WEEKDAY(AC14-AB14)=1),SUM(SUM(AC14-AB14)-2),SUM(AC14-AB14)))</f>
        <v>41393</v>
      </c>
      <c r="AD13" s="69"/>
      <c r="AE13" s="44">
        <v>3</v>
      </c>
      <c r="AF13" s="76">
        <f>IF((WEEKDAY(AF14-AE14)=7),SUM(SUM(AF14-AE14)-1),IF((WEEKDAY(AF14-AE14)=1),SUM(SUM(AF14-AE14)-2),SUM(AF14-AE14)))</f>
        <v>41512</v>
      </c>
    </row>
    <row r="14" spans="2:35" ht="19.5" customHeight="1" x14ac:dyDescent="0.25">
      <c r="B14" s="50"/>
      <c r="C14" s="32" t="s">
        <v>72</v>
      </c>
      <c r="D14" s="44">
        <v>2</v>
      </c>
      <c r="E14" s="76">
        <f>IF((WEEKDAY(E15-D15)=7),SUM(SUM(E15-D15)-1),IF((WEEKDAY(E15-D15)=1),SUM(SUM(E15-D15)-2),SUM(E15-D15)))</f>
        <v>41486</v>
      </c>
      <c r="F14" s="69"/>
      <c r="G14" s="44">
        <v>2</v>
      </c>
      <c r="H14" s="76">
        <f>IF((WEEKDAY(H15-G15)=7),SUM(SUM(H15-G15)-1),IF((WEEKDAY(H15-G15)=1),SUM(SUM(H15-G15)-2),SUM(H15-G15)))</f>
        <v>41458</v>
      </c>
      <c r="I14" s="69"/>
      <c r="J14" s="44">
        <v>2</v>
      </c>
      <c r="K14" s="76">
        <f>IF((WEEKDAY(K15-J15)=7),SUM(SUM(K15-J15)-1),IF((WEEKDAY(K15-J15)=1),SUM(SUM(K15-J15)-2),SUM(K15-J15)))</f>
        <v>41542</v>
      </c>
      <c r="L14" s="69"/>
      <c r="M14" s="44">
        <v>2</v>
      </c>
      <c r="N14" s="76">
        <f>IF((WEEKDAY(N15-M15)=7),SUM(SUM(N15-M15)-1),IF((WEEKDAY(N15-M15)=1),SUM(SUM(N15-M15)-2),SUM(N15-M15)))</f>
        <v>41549</v>
      </c>
      <c r="O14" s="69"/>
      <c r="P14" s="44">
        <v>2</v>
      </c>
      <c r="Q14" s="76">
        <f>IF((WEEKDAY(Q15-P15)=7),SUM(SUM(Q15-P15)-1),IF((WEEKDAY(Q15-P15)=1),SUM(SUM(Q15-P15)-2),SUM(Q15-P15)))</f>
        <v>41283</v>
      </c>
      <c r="R14" s="69"/>
      <c r="S14" s="44">
        <v>2</v>
      </c>
      <c r="T14" s="76">
        <f>IF((WEEKDAY(T15-S15)=7),SUM(SUM(T15-S15)-1),IF((WEEKDAY(T15-S15)=1),SUM(SUM(T15-S15)-2),SUM(T15-S15)))</f>
        <v>41486</v>
      </c>
      <c r="U14" s="69"/>
      <c r="V14" s="44">
        <v>2</v>
      </c>
      <c r="W14" s="76">
        <f>IF((WEEKDAY(W15-V15)=7),SUM(SUM(W15-V15)-1),IF((WEEKDAY(W15-V15)=1),SUM(SUM(W15-V15)-2),SUM(W15-V15)))</f>
        <v>41360</v>
      </c>
      <c r="X14" s="69"/>
      <c r="Y14" s="44">
        <v>2</v>
      </c>
      <c r="Z14" s="76">
        <f>IF((WEEKDAY(Z15-Y15)=7),SUM(SUM(Z15-Y15)-1),IF((WEEKDAY(Z15-Y15)=1),SUM(SUM(Z15-Y15)-2),SUM(Z15-Y15)))</f>
        <v>41423</v>
      </c>
      <c r="AA14" s="69"/>
      <c r="AB14" s="44">
        <v>2</v>
      </c>
      <c r="AC14" s="76">
        <f>IF((WEEKDAY(AC15-AB15)=7),SUM(SUM(AC15-AB15)-1),IF((WEEKDAY(AC15-AB15)=1),SUM(SUM(AC15-AB15)-2),SUM(AC15-AB15)))</f>
        <v>41395</v>
      </c>
      <c r="AD14" s="69"/>
      <c r="AE14" s="44">
        <v>2</v>
      </c>
      <c r="AF14" s="76">
        <f>IF((WEEKDAY(AF15-AE15)=7),SUM(SUM(AF15-AE15)-1),IF((WEEKDAY(AF15-AE15)=1),SUM(SUM(AF15-AE15)-2),SUM(AF15-AE15)))</f>
        <v>41514</v>
      </c>
    </row>
    <row r="15" spans="2:35" ht="19.5" customHeight="1" x14ac:dyDescent="0.25">
      <c r="B15" s="50"/>
      <c r="C15" s="32" t="s">
        <v>73</v>
      </c>
      <c r="D15" s="44">
        <v>2</v>
      </c>
      <c r="E15" s="76">
        <f>IF((WEEKDAY(E16-D16)=7),SUM(SUM(E16-D16)-1),IF((WEEKDAY(E16-D16)=1),SUM(SUM(E16-D16)-2),SUM(E16-D16)))</f>
        <v>41488</v>
      </c>
      <c r="F15" s="69"/>
      <c r="G15" s="44">
        <v>2</v>
      </c>
      <c r="H15" s="76">
        <f>IF((WEEKDAY(H16-G16)=7),SUM(SUM(H16-G16)-1),IF((WEEKDAY(H16-G16)=1),SUM(SUM(H16-G16)-2),SUM(H16-G16)))</f>
        <v>41460</v>
      </c>
      <c r="I15" s="69"/>
      <c r="J15" s="44">
        <v>2</v>
      </c>
      <c r="K15" s="76">
        <f>IF((WEEKDAY(K16-J16)=7),SUM(SUM(K16-J16)-1),IF((WEEKDAY(K16-J16)=1),SUM(SUM(K16-J16)-2),SUM(K16-J16)))</f>
        <v>41544</v>
      </c>
      <c r="L15" s="69"/>
      <c r="M15" s="44">
        <v>2</v>
      </c>
      <c r="N15" s="76">
        <f>IF((WEEKDAY(N16-M16)=7),SUM(SUM(N16-M16)-1),IF((WEEKDAY(N16-M16)=1),SUM(SUM(N16-M16)-2),SUM(N16-M16)))</f>
        <v>41551</v>
      </c>
      <c r="O15" s="69"/>
      <c r="P15" s="44">
        <v>2</v>
      </c>
      <c r="Q15" s="76">
        <f>IF((WEEKDAY(Q16-P16)=7),SUM(SUM(Q16-P16)-1),IF((WEEKDAY(Q16-P16)=1),SUM(SUM(Q16-P16)-2),SUM(Q16-P16)))</f>
        <v>41285</v>
      </c>
      <c r="R15" s="69"/>
      <c r="S15" s="44">
        <v>2</v>
      </c>
      <c r="T15" s="76">
        <f>IF((WEEKDAY(T16-S16)=7),SUM(SUM(T16-S16)-1),IF((WEEKDAY(T16-S16)=1),SUM(SUM(T16-S16)-2),SUM(T16-S16)))</f>
        <v>41488</v>
      </c>
      <c r="U15" s="69"/>
      <c r="V15" s="44">
        <v>2</v>
      </c>
      <c r="W15" s="76">
        <f>IF((WEEKDAY(W16-V16)=7),SUM(SUM(W16-V16)-1),IF((WEEKDAY(W16-V16)=1),SUM(SUM(W16-V16)-2),SUM(W16-V16)))</f>
        <v>41362</v>
      </c>
      <c r="X15" s="69"/>
      <c r="Y15" s="44">
        <v>2</v>
      </c>
      <c r="Z15" s="76">
        <f>IF((WEEKDAY(Z16-Y16)=7),SUM(SUM(Z16-Y16)-1),IF((WEEKDAY(Z16-Y16)=1),SUM(SUM(Z16-Y16)-2),SUM(Z16-Y16)))</f>
        <v>41425</v>
      </c>
      <c r="AA15" s="69"/>
      <c r="AB15" s="44">
        <v>2</v>
      </c>
      <c r="AC15" s="76">
        <f>IF((WEEKDAY(AC16-AB16)=7),SUM(SUM(AC16-AB16)-1),IF((WEEKDAY(AC16-AB16)=1),SUM(SUM(AC16-AB16)-2),SUM(AC16-AB16)))</f>
        <v>41397</v>
      </c>
      <c r="AD15" s="69"/>
      <c r="AE15" s="44">
        <v>2</v>
      </c>
      <c r="AF15" s="76">
        <f>IF((WEEKDAY(AF16-AE16)=7),SUM(SUM(AF16-AE16)-1),IF((WEEKDAY(AF16-AE16)=1),SUM(SUM(AF16-AE16)-2),SUM(AF16-AE16)))</f>
        <v>41516</v>
      </c>
    </row>
    <row r="16" spans="2:35" ht="19.5" customHeight="1" x14ac:dyDescent="0.25">
      <c r="B16" s="50"/>
      <c r="C16" s="32" t="s">
        <v>74</v>
      </c>
      <c r="D16" s="44">
        <v>3</v>
      </c>
      <c r="E16" s="76">
        <f>IF((WEEKDAY(E18-D18)=7),SUM(SUM(E18-D18)-1),IF((WEEKDAY(E18-D18)=1),SUM(SUM(E18-D18)-2),SUM(E18-D18)))</f>
        <v>41493</v>
      </c>
      <c r="F16" s="69"/>
      <c r="G16" s="44">
        <v>3</v>
      </c>
      <c r="H16" s="76">
        <f>IF((WEEKDAY(H18-G18)=7),SUM(SUM(H18-G18)-1),IF((WEEKDAY(H18-G18)=1),SUM(SUM(H18-G18)-2),SUM(H18-G18)))</f>
        <v>41465</v>
      </c>
      <c r="I16" s="69"/>
      <c r="J16" s="44">
        <v>3</v>
      </c>
      <c r="K16" s="76">
        <f>IF((WEEKDAY(K18-J18)=7),SUM(SUM(K18-J18)-1),IF((WEEKDAY(K18-J18)=1),SUM(SUM(K18-J18)-2),SUM(K18-J18)))</f>
        <v>41549</v>
      </c>
      <c r="L16" s="69"/>
      <c r="M16" s="44">
        <v>3</v>
      </c>
      <c r="N16" s="76">
        <f>IF((WEEKDAY(N18-M18)=7),SUM(SUM(N18-M18)-1),IF((WEEKDAY(N18-M18)=1),SUM(SUM(N18-M18)-2),SUM(N18-M18)))</f>
        <v>41556</v>
      </c>
      <c r="O16" s="69"/>
      <c r="P16" s="44">
        <v>3</v>
      </c>
      <c r="Q16" s="76">
        <f>IF((WEEKDAY(Q18-P18)=7),SUM(SUM(Q18-P18)-1),IF((WEEKDAY(Q18-P18)=1),SUM(SUM(Q18-P18)-2),SUM(Q18-P18)))</f>
        <v>41290</v>
      </c>
      <c r="R16" s="69"/>
      <c r="S16" s="44">
        <v>3</v>
      </c>
      <c r="T16" s="76">
        <f>IF((WEEKDAY(T18-S18)=7),SUM(SUM(T18-S18)-1),IF((WEEKDAY(T18-S18)=1),SUM(SUM(T18-S18)-2),SUM(T18-S18)))</f>
        <v>41493</v>
      </c>
      <c r="U16" s="69"/>
      <c r="V16" s="44">
        <v>3</v>
      </c>
      <c r="W16" s="76">
        <f>IF((WEEKDAY(W18-V18)=7),SUM(SUM(W18-V18)-1),IF((WEEKDAY(W18-V18)=1),SUM(SUM(W18-V18)-2),SUM(W18-V18)))</f>
        <v>41367</v>
      </c>
      <c r="X16" s="69"/>
      <c r="Y16" s="44">
        <v>3</v>
      </c>
      <c r="Z16" s="76">
        <f>IF((WEEKDAY(Z18-Y18)=7),SUM(SUM(Z18-Y18)-1),IF((WEEKDAY(Z18-Y18)=1),SUM(SUM(Z18-Y18)-2),SUM(Z18-Y18)))</f>
        <v>41430</v>
      </c>
      <c r="AA16" s="69"/>
      <c r="AB16" s="44">
        <v>3</v>
      </c>
      <c r="AC16" s="76">
        <f>IF((WEEKDAY(AC18-AB18)=7),SUM(SUM(AC18-AB18)-1),IF((WEEKDAY(AC18-AB18)=1),SUM(SUM(AC18-AB18)-2),SUM(AC18-AB18)))</f>
        <v>41402</v>
      </c>
      <c r="AD16" s="69"/>
      <c r="AE16" s="44">
        <v>3</v>
      </c>
      <c r="AF16" s="76">
        <f>IF((WEEKDAY(AF18-AE18)=7),SUM(SUM(AF18-AE18)-1),IF((WEEKDAY(AF18-AE18)=1),SUM(SUM(AF18-AE18)-2),SUM(AF18-AE18)))</f>
        <v>41521</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44">
        <v>7</v>
      </c>
      <c r="E18" s="76">
        <f t="shared" ref="E18:E23" si="0">IF((WEEKDAY(E19-D19)=7),SUM(SUM(E19-D19)-1),IF((WEEKDAY(E19-D19)=1),SUM(SUM(E19-D19)-2),SUM(E19-D19)))</f>
        <v>41500</v>
      </c>
      <c r="F18" s="69"/>
      <c r="G18" s="44">
        <v>7</v>
      </c>
      <c r="H18" s="76">
        <f t="shared" ref="H18:H23" si="1">IF((WEEKDAY(H19-G19)=7),SUM(SUM(H19-G19)-1),IF((WEEKDAY(H19-G19)=1),SUM(SUM(H19-G19)-2),SUM(H19-G19)))</f>
        <v>41472</v>
      </c>
      <c r="I18" s="69"/>
      <c r="J18" s="44">
        <v>7</v>
      </c>
      <c r="K18" s="76">
        <f t="shared" ref="K18:K23" si="2">IF((WEEKDAY(K19-J19)=7),SUM(SUM(K19-J19)-1),IF((WEEKDAY(K19-J19)=1),SUM(SUM(K19-J19)-2),SUM(K19-J19)))</f>
        <v>41556</v>
      </c>
      <c r="L18" s="69"/>
      <c r="M18" s="44">
        <v>7</v>
      </c>
      <c r="N18" s="76">
        <f t="shared" ref="N18:N23" si="3">IF((WEEKDAY(N19-M19)=7),SUM(SUM(N19-M19)-1),IF((WEEKDAY(N19-M19)=1),SUM(SUM(N19-M19)-2),SUM(N19-M19)))</f>
        <v>41563</v>
      </c>
      <c r="O18" s="69"/>
      <c r="P18" s="44">
        <v>7</v>
      </c>
      <c r="Q18" s="76">
        <f t="shared" ref="Q18:Q23" si="4">IF((WEEKDAY(Q19-P19)=7),SUM(SUM(Q19-P19)-1),IF((WEEKDAY(Q19-P19)=1),SUM(SUM(Q19-P19)-2),SUM(Q19-P19)))</f>
        <v>41297</v>
      </c>
      <c r="R18" s="69"/>
      <c r="S18" s="44">
        <v>7</v>
      </c>
      <c r="T18" s="76">
        <f t="shared" ref="T18:T23" si="5">IF((WEEKDAY(T19-S19)=7),SUM(SUM(T19-S19)-1),IF((WEEKDAY(T19-S19)=1),SUM(SUM(T19-S19)-2),SUM(T19-S19)))</f>
        <v>41500</v>
      </c>
      <c r="U18" s="69"/>
      <c r="V18" s="44">
        <v>7</v>
      </c>
      <c r="W18" s="76">
        <f t="shared" ref="W18:W23" si="6">IF((WEEKDAY(W19-V19)=7),SUM(SUM(W19-V19)-1),IF((WEEKDAY(W19-V19)=1),SUM(SUM(W19-V19)-2),SUM(W19-V19)))</f>
        <v>41374</v>
      </c>
      <c r="X18" s="69"/>
      <c r="Y18" s="44">
        <v>7</v>
      </c>
      <c r="Z18" s="76">
        <f t="shared" ref="Z18:Z23" si="7">IF((WEEKDAY(Z19-Y19)=7),SUM(SUM(Z19-Y19)-1),IF((WEEKDAY(Z19-Y19)=1),SUM(SUM(Z19-Y19)-2),SUM(Z19-Y19)))</f>
        <v>41437</v>
      </c>
      <c r="AA18" s="69"/>
      <c r="AB18" s="44">
        <v>7</v>
      </c>
      <c r="AC18" s="76">
        <f t="shared" ref="AC18:AC23" si="8">IF((WEEKDAY(AC19-AB19)=7),SUM(SUM(AC19-AB19)-1),IF((WEEKDAY(AC19-AB19)=1),SUM(SUM(AC19-AB19)-2),SUM(AC19-AB19)))</f>
        <v>41409</v>
      </c>
      <c r="AD18" s="69"/>
      <c r="AE18" s="44">
        <v>7</v>
      </c>
      <c r="AF18" s="76">
        <f t="shared" ref="AF18:AF23" si="9">IF((WEEKDAY(AF19-AE19)=7),SUM(SUM(AF19-AE19)-1),IF((WEEKDAY(AF19-AE19)=1),SUM(SUM(AF19-AE19)-2),SUM(AF19-AE19)))</f>
        <v>41528</v>
      </c>
    </row>
    <row r="19" spans="2:32" ht="15" x14ac:dyDescent="0.25">
      <c r="B19" s="50"/>
      <c r="C19" s="32" t="s">
        <v>76</v>
      </c>
      <c r="D19" s="44">
        <v>2</v>
      </c>
      <c r="E19" s="76">
        <f t="shared" si="0"/>
        <v>41502</v>
      </c>
      <c r="F19" s="69"/>
      <c r="G19" s="44">
        <v>2</v>
      </c>
      <c r="H19" s="76">
        <f t="shared" si="1"/>
        <v>41474</v>
      </c>
      <c r="I19" s="69"/>
      <c r="J19" s="44">
        <v>2</v>
      </c>
      <c r="K19" s="76">
        <f t="shared" si="2"/>
        <v>41558</v>
      </c>
      <c r="L19" s="69"/>
      <c r="M19" s="44">
        <v>2</v>
      </c>
      <c r="N19" s="76">
        <f t="shared" si="3"/>
        <v>41565</v>
      </c>
      <c r="O19" s="69"/>
      <c r="P19" s="44">
        <v>2</v>
      </c>
      <c r="Q19" s="76">
        <f t="shared" si="4"/>
        <v>41299</v>
      </c>
      <c r="R19" s="69"/>
      <c r="S19" s="44">
        <v>2</v>
      </c>
      <c r="T19" s="76">
        <f t="shared" si="5"/>
        <v>41502</v>
      </c>
      <c r="U19" s="69"/>
      <c r="V19" s="44">
        <v>2</v>
      </c>
      <c r="W19" s="76">
        <f t="shared" si="6"/>
        <v>41376</v>
      </c>
      <c r="X19" s="69"/>
      <c r="Y19" s="44">
        <v>2</v>
      </c>
      <c r="Z19" s="76">
        <f t="shared" si="7"/>
        <v>41439</v>
      </c>
      <c r="AA19" s="69"/>
      <c r="AB19" s="44">
        <v>2</v>
      </c>
      <c r="AC19" s="76">
        <f t="shared" si="8"/>
        <v>41411</v>
      </c>
      <c r="AD19" s="69"/>
      <c r="AE19" s="44">
        <v>2</v>
      </c>
      <c r="AF19" s="76">
        <f t="shared" si="9"/>
        <v>41530</v>
      </c>
    </row>
    <row r="20" spans="2:32" ht="15" x14ac:dyDescent="0.25">
      <c r="B20" s="50"/>
      <c r="C20" s="32" t="s">
        <v>77</v>
      </c>
      <c r="D20" s="44">
        <v>5</v>
      </c>
      <c r="E20" s="76">
        <f t="shared" si="0"/>
        <v>41507</v>
      </c>
      <c r="F20" s="69"/>
      <c r="G20" s="44">
        <v>5</v>
      </c>
      <c r="H20" s="76">
        <f t="shared" si="1"/>
        <v>41479</v>
      </c>
      <c r="I20" s="69"/>
      <c r="J20" s="44">
        <v>5</v>
      </c>
      <c r="K20" s="76">
        <f t="shared" si="2"/>
        <v>41563</v>
      </c>
      <c r="L20" s="69"/>
      <c r="M20" s="44">
        <v>5</v>
      </c>
      <c r="N20" s="76">
        <f t="shared" si="3"/>
        <v>41570</v>
      </c>
      <c r="O20" s="69"/>
      <c r="P20" s="44">
        <v>5</v>
      </c>
      <c r="Q20" s="76">
        <f t="shared" si="4"/>
        <v>41304</v>
      </c>
      <c r="R20" s="69"/>
      <c r="S20" s="44">
        <v>5</v>
      </c>
      <c r="T20" s="76">
        <f t="shared" si="5"/>
        <v>41507</v>
      </c>
      <c r="U20" s="69"/>
      <c r="V20" s="44">
        <v>5</v>
      </c>
      <c r="W20" s="76">
        <f t="shared" si="6"/>
        <v>41383</v>
      </c>
      <c r="X20" s="69"/>
      <c r="Y20" s="44">
        <v>5</v>
      </c>
      <c r="Z20" s="76">
        <f t="shared" si="7"/>
        <v>41444</v>
      </c>
      <c r="AA20" s="69"/>
      <c r="AB20" s="44">
        <v>5</v>
      </c>
      <c r="AC20" s="76">
        <f t="shared" si="8"/>
        <v>41416</v>
      </c>
      <c r="AD20" s="69"/>
      <c r="AE20" s="44">
        <v>5</v>
      </c>
      <c r="AF20" s="76">
        <f t="shared" si="9"/>
        <v>41537</v>
      </c>
    </row>
    <row r="21" spans="2:32" ht="15" x14ac:dyDescent="0.25">
      <c r="B21" s="50"/>
      <c r="C21" s="32" t="s">
        <v>78</v>
      </c>
      <c r="D21" s="44">
        <v>2</v>
      </c>
      <c r="E21" s="76">
        <f t="shared" si="0"/>
        <v>41509</v>
      </c>
      <c r="F21" s="69"/>
      <c r="G21" s="44">
        <v>2</v>
      </c>
      <c r="H21" s="76">
        <f t="shared" si="1"/>
        <v>41481</v>
      </c>
      <c r="I21" s="69"/>
      <c r="J21" s="44">
        <v>2</v>
      </c>
      <c r="K21" s="76">
        <f t="shared" si="2"/>
        <v>41565</v>
      </c>
      <c r="L21" s="69"/>
      <c r="M21" s="44">
        <v>2</v>
      </c>
      <c r="N21" s="76">
        <f t="shared" si="3"/>
        <v>41572</v>
      </c>
      <c r="O21" s="69"/>
      <c r="P21" s="44">
        <v>2</v>
      </c>
      <c r="Q21" s="76">
        <f t="shared" si="4"/>
        <v>41306</v>
      </c>
      <c r="R21" s="69"/>
      <c r="S21" s="44">
        <v>2</v>
      </c>
      <c r="T21" s="76">
        <f t="shared" si="5"/>
        <v>41509</v>
      </c>
      <c r="U21" s="69"/>
      <c r="V21" s="44">
        <v>2</v>
      </c>
      <c r="W21" s="76">
        <f t="shared" si="6"/>
        <v>41387</v>
      </c>
      <c r="X21" s="69"/>
      <c r="Y21" s="44">
        <v>2</v>
      </c>
      <c r="Z21" s="76">
        <f t="shared" si="7"/>
        <v>41446</v>
      </c>
      <c r="AA21" s="69"/>
      <c r="AB21" s="44">
        <v>2</v>
      </c>
      <c r="AC21" s="76">
        <f t="shared" si="8"/>
        <v>41418</v>
      </c>
      <c r="AD21" s="69"/>
      <c r="AE21" s="44">
        <v>2</v>
      </c>
      <c r="AF21" s="76">
        <f t="shared" si="9"/>
        <v>41541</v>
      </c>
    </row>
    <row r="22" spans="2:32" ht="15" x14ac:dyDescent="0.25">
      <c r="B22" s="50"/>
      <c r="C22" s="32" t="s">
        <v>79</v>
      </c>
      <c r="D22" s="44">
        <v>3</v>
      </c>
      <c r="E22" s="76">
        <f t="shared" si="0"/>
        <v>41513</v>
      </c>
      <c r="F22" s="69"/>
      <c r="G22" s="44">
        <v>3</v>
      </c>
      <c r="H22" s="76">
        <f t="shared" si="1"/>
        <v>41485</v>
      </c>
      <c r="I22" s="69"/>
      <c r="J22" s="44">
        <v>3</v>
      </c>
      <c r="K22" s="76">
        <f t="shared" si="2"/>
        <v>41569</v>
      </c>
      <c r="L22" s="69"/>
      <c r="M22" s="44">
        <v>3</v>
      </c>
      <c r="N22" s="76">
        <f t="shared" si="3"/>
        <v>41577</v>
      </c>
      <c r="O22" s="69"/>
      <c r="P22" s="44">
        <v>3</v>
      </c>
      <c r="Q22" s="76">
        <f t="shared" si="4"/>
        <v>41311</v>
      </c>
      <c r="R22" s="69"/>
      <c r="S22" s="44">
        <v>3</v>
      </c>
      <c r="T22" s="76">
        <f t="shared" si="5"/>
        <v>41513</v>
      </c>
      <c r="U22" s="69"/>
      <c r="V22" s="44">
        <v>3</v>
      </c>
      <c r="W22" s="76">
        <f t="shared" si="6"/>
        <v>41390</v>
      </c>
      <c r="X22" s="69"/>
      <c r="Y22" s="44">
        <v>3</v>
      </c>
      <c r="Z22" s="76">
        <f t="shared" si="7"/>
        <v>41451</v>
      </c>
      <c r="AA22" s="69"/>
      <c r="AB22" s="44">
        <v>3</v>
      </c>
      <c r="AC22" s="76">
        <f t="shared" si="8"/>
        <v>41422</v>
      </c>
      <c r="AD22" s="69"/>
      <c r="AE22" s="44">
        <v>3</v>
      </c>
      <c r="AF22" s="76">
        <f t="shared" si="9"/>
        <v>41544</v>
      </c>
    </row>
    <row r="23" spans="2:32" ht="15" x14ac:dyDescent="0.25">
      <c r="B23" s="50"/>
      <c r="C23" s="32" t="s">
        <v>80</v>
      </c>
      <c r="D23" s="44">
        <v>2</v>
      </c>
      <c r="E23" s="76">
        <f t="shared" si="0"/>
        <v>41515</v>
      </c>
      <c r="F23" s="69"/>
      <c r="G23" s="44">
        <v>2</v>
      </c>
      <c r="H23" s="76">
        <f t="shared" si="1"/>
        <v>41487</v>
      </c>
      <c r="I23" s="69"/>
      <c r="J23" s="44">
        <v>2</v>
      </c>
      <c r="K23" s="76">
        <f t="shared" si="2"/>
        <v>41571</v>
      </c>
      <c r="L23" s="69"/>
      <c r="M23" s="44">
        <v>2</v>
      </c>
      <c r="N23" s="76">
        <f t="shared" si="3"/>
        <v>41579</v>
      </c>
      <c r="O23" s="69"/>
      <c r="P23" s="44">
        <v>2</v>
      </c>
      <c r="Q23" s="76">
        <f t="shared" si="4"/>
        <v>41313</v>
      </c>
      <c r="R23" s="69"/>
      <c r="S23" s="44">
        <v>2</v>
      </c>
      <c r="T23" s="76">
        <f t="shared" si="5"/>
        <v>41515</v>
      </c>
      <c r="U23" s="69"/>
      <c r="V23" s="44">
        <v>2</v>
      </c>
      <c r="W23" s="76">
        <f t="shared" si="6"/>
        <v>41394</v>
      </c>
      <c r="X23" s="69"/>
      <c r="Y23" s="44">
        <v>2</v>
      </c>
      <c r="Z23" s="76">
        <f t="shared" si="7"/>
        <v>41453</v>
      </c>
      <c r="AA23" s="69"/>
      <c r="AB23" s="44">
        <v>2</v>
      </c>
      <c r="AC23" s="76">
        <f t="shared" si="8"/>
        <v>41424</v>
      </c>
      <c r="AD23" s="69"/>
      <c r="AE23" s="44">
        <v>2</v>
      </c>
      <c r="AF23" s="76">
        <f t="shared" si="9"/>
        <v>41548</v>
      </c>
    </row>
    <row r="24" spans="2:32" ht="15" x14ac:dyDescent="0.25">
      <c r="B24" s="50"/>
      <c r="C24" s="32" t="s">
        <v>8</v>
      </c>
      <c r="D24" s="44">
        <v>1</v>
      </c>
      <c r="E24" s="76">
        <f>IF((WEEKDAY(E26-D26)=7),SUM(SUM(E26-D26)-1),IF((WEEKDAY(E26-D26)=1),SUM(SUM(E26-D26)-2),SUM(E26-D26)))</f>
        <v>41516</v>
      </c>
      <c r="F24" s="69"/>
      <c r="G24" s="44">
        <v>1</v>
      </c>
      <c r="H24" s="76">
        <f>IF((WEEKDAY(H26-G26)=7),SUM(SUM(H26-G26)-1),IF((WEEKDAY(H26-G26)=1),SUM(SUM(H26-G26)-2),SUM(H26-G26)))</f>
        <v>41488</v>
      </c>
      <c r="I24" s="69"/>
      <c r="J24" s="44">
        <v>1</v>
      </c>
      <c r="K24" s="76">
        <f>IF((WEEKDAY(K26-J26)=7),SUM(SUM(K26-J26)-1),IF((WEEKDAY(K26-J26)=1),SUM(SUM(K26-J26)-2),SUM(K26-J26)))</f>
        <v>41572</v>
      </c>
      <c r="L24" s="69"/>
      <c r="M24" s="44">
        <v>1</v>
      </c>
      <c r="N24" s="76">
        <f>IF((WEEKDAY(N26-M26)=7),SUM(SUM(N26-M26)-1),IF((WEEKDAY(N26-M26)=1),SUM(SUM(N26-M26)-2),SUM(N26-M26)))</f>
        <v>41582</v>
      </c>
      <c r="O24" s="69"/>
      <c r="P24" s="44">
        <v>1</v>
      </c>
      <c r="Q24" s="76">
        <f>IF((WEEKDAY(Q26-P26)=7),SUM(SUM(Q26-P26)-1),IF((WEEKDAY(Q26-P26)=1),SUM(SUM(Q26-P26)-2),SUM(Q26-P26)))</f>
        <v>41316</v>
      </c>
      <c r="R24" s="69"/>
      <c r="S24" s="44">
        <v>1</v>
      </c>
      <c r="T24" s="76">
        <f>IF((WEEKDAY(T26-S26)=7),SUM(SUM(T26-S26)-1),IF((WEEKDAY(T26-S26)=1),SUM(SUM(T26-S26)-2),SUM(T26-S26)))</f>
        <v>41516</v>
      </c>
      <c r="U24" s="69"/>
      <c r="V24" s="44">
        <v>1</v>
      </c>
      <c r="W24" s="76">
        <f>IF((WEEKDAY(W26-V26)=7),SUM(SUM(W26-V26)-1),IF((WEEKDAY(W26-V26)=1),SUM(SUM(W26-V26)-2),SUM(W26-V26)))</f>
        <v>41395</v>
      </c>
      <c r="X24" s="69"/>
      <c r="Y24" s="44">
        <v>1</v>
      </c>
      <c r="Z24" s="76">
        <f>IF((WEEKDAY(Z26-Y26)=7),SUM(SUM(Z26-Y26)-1),IF((WEEKDAY(Z26-Y26)=1),SUM(SUM(Z26-Y26)-2),SUM(Z26-Y26)))</f>
        <v>41456</v>
      </c>
      <c r="AA24" s="69"/>
      <c r="AB24" s="44">
        <v>1</v>
      </c>
      <c r="AC24" s="76">
        <f>IF((WEEKDAY(AC26-AB26)=7),SUM(SUM(AC26-AB26)-1),IF((WEEKDAY(AC26-AB26)=1),SUM(SUM(AC26-AB26)-2),SUM(AC26-AB26)))</f>
        <v>41425</v>
      </c>
      <c r="AD24" s="69"/>
      <c r="AE24" s="44">
        <v>1</v>
      </c>
      <c r="AF24" s="76">
        <f>IF((WEEKDAY(AF26-AE26)=7),SUM(SUM(AF26-AE26)-1),IF((WEEKDAY(AF26-AE26)=1),SUM(SUM(AF26-AE26)-2),SUM(AF26-AE26)))</f>
        <v>41549</v>
      </c>
    </row>
    <row r="25" spans="2:32" ht="15" x14ac:dyDescent="0.25">
      <c r="B25" s="90" t="s">
        <v>1</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82" t="s">
        <v>9</v>
      </c>
      <c r="D26" s="83">
        <v>7</v>
      </c>
      <c r="E26" s="76">
        <f>IF((WEEKDAY(E27-D27)=7),SUM(SUM(E27-D27)-1),IF((WEEKDAY(E27-D27)=1),SUM(SUM(E27-D27)-2),SUM(E27-D27)))</f>
        <v>41523</v>
      </c>
      <c r="F26" s="69"/>
      <c r="G26" s="55">
        <v>7</v>
      </c>
      <c r="H26" s="76">
        <f>IF((WEEKDAY(H27-G27)=7),SUM(SUM(H27-G27)-1),IF((WEEKDAY(H27-G27)=1),SUM(SUM(H27-G27)-2),SUM(H27-G27)))</f>
        <v>41495</v>
      </c>
      <c r="I26" s="69"/>
      <c r="J26" s="55">
        <v>7</v>
      </c>
      <c r="K26" s="76">
        <f>IF((WEEKDAY(K27-J27)=7),SUM(SUM(K27-J27)-1),IF((WEEKDAY(K27-J27)=1),SUM(SUM(K27-J27)-2),SUM(K27-J27)))</f>
        <v>41579</v>
      </c>
      <c r="L26" s="69"/>
      <c r="M26" s="55">
        <v>7</v>
      </c>
      <c r="N26" s="76">
        <f>IF((WEEKDAY(N27-M27)=7),SUM(SUM(N27-M27)-1),IF((WEEKDAY(N27-M27)=1),SUM(SUM(N27-M27)-2),SUM(N27-M27)))</f>
        <v>41589</v>
      </c>
      <c r="O26" s="69"/>
      <c r="P26" s="55">
        <v>7</v>
      </c>
      <c r="Q26" s="76">
        <f>IF((WEEKDAY(Q27-P27)=7),SUM(SUM(Q27-P27)-1),IF((WEEKDAY(Q27-P27)=1),SUM(SUM(Q27-P27)-2),SUM(Q27-P27)))</f>
        <v>41323</v>
      </c>
      <c r="R26" s="69"/>
      <c r="S26" s="55">
        <v>7</v>
      </c>
      <c r="T26" s="76">
        <f>IF((WEEKDAY(T27-S27)=7),SUM(SUM(T27-S27)-1),IF((WEEKDAY(T27-S27)=1),SUM(SUM(T27-S27)-2),SUM(T27-S27)))</f>
        <v>41523</v>
      </c>
      <c r="U26" s="69"/>
      <c r="V26" s="55">
        <v>7</v>
      </c>
      <c r="W26" s="76">
        <f>IF((WEEKDAY(W27-V27)=7),SUM(SUM(W27-V27)-1),IF((WEEKDAY(W27-V27)=1),SUM(SUM(W27-V27)-2),SUM(W27-V27)))</f>
        <v>41402</v>
      </c>
      <c r="X26" s="69"/>
      <c r="Y26" s="55">
        <v>7</v>
      </c>
      <c r="Z26" s="76">
        <f>IF((WEEKDAY(Z27-Y27)=7),SUM(SUM(Z27-Y27)-1),IF((WEEKDAY(Z27-Y27)=1),SUM(SUM(Z27-Y27)-2),SUM(Z27-Y27)))</f>
        <v>41463</v>
      </c>
      <c r="AA26" s="69"/>
      <c r="AB26" s="55">
        <v>7</v>
      </c>
      <c r="AC26" s="76">
        <f>IF((WEEKDAY(AC27-AB27)=7),SUM(SUM(AC27-AB27)-1),IF((WEEKDAY(AC27-AB27)=1),SUM(SUM(AC27-AB27)-2),SUM(AC27-AB27)))</f>
        <v>41432</v>
      </c>
      <c r="AD26" s="69"/>
      <c r="AE26" s="55">
        <v>7</v>
      </c>
      <c r="AF26" s="76">
        <f>IF((WEEKDAY(AF27-AE27)=7),SUM(SUM(AF27-AE27)-1),IF((WEEKDAY(AF27-AE27)=1),SUM(SUM(AF27-AE27)-2),SUM(AF27-AE27)))</f>
        <v>41556</v>
      </c>
    </row>
    <row r="27" spans="2:32" ht="15" x14ac:dyDescent="0.25">
      <c r="B27" s="50"/>
      <c r="C27" s="82" t="s">
        <v>15</v>
      </c>
      <c r="D27" s="83">
        <v>2</v>
      </c>
      <c r="E27" s="76">
        <f>IF((WEEKDAY(E28-D28)=7),SUM(SUM(E28-D28)-1),IF((WEEKDAY(E28-D28)=1),SUM(SUM(E28-D28)-2),SUM(E28-D28)))</f>
        <v>41526</v>
      </c>
      <c r="F27" s="69"/>
      <c r="G27" s="55">
        <v>2</v>
      </c>
      <c r="H27" s="76">
        <f>IF((WEEKDAY(H28-G28)=7),SUM(SUM(H28-G28)-1),IF((WEEKDAY(H28-G28)=1),SUM(SUM(H28-G28)-2),SUM(H28-G28)))</f>
        <v>41498</v>
      </c>
      <c r="I27" s="69"/>
      <c r="J27" s="55">
        <v>2</v>
      </c>
      <c r="K27" s="76">
        <f>IF((WEEKDAY(K28-J28)=7),SUM(SUM(K28-J28)-1),IF((WEEKDAY(K28-J28)=1),SUM(SUM(K28-J28)-2),SUM(K28-J28)))</f>
        <v>41582</v>
      </c>
      <c r="L27" s="69"/>
      <c r="M27" s="55">
        <v>2</v>
      </c>
      <c r="N27" s="76">
        <f>IF((WEEKDAY(N28-M28)=7),SUM(SUM(N28-M28)-1),IF((WEEKDAY(N28-M28)=1),SUM(SUM(N28-M28)-2),SUM(N28-M28)))</f>
        <v>41591</v>
      </c>
      <c r="O27" s="69"/>
      <c r="P27" s="55">
        <v>2</v>
      </c>
      <c r="Q27" s="76">
        <f>IF((WEEKDAY(Q28-P28)=7),SUM(SUM(Q28-P28)-1),IF((WEEKDAY(Q28-P28)=1),SUM(SUM(Q28-P28)-2),SUM(Q28-P28)))</f>
        <v>41325</v>
      </c>
      <c r="R27" s="69"/>
      <c r="S27" s="55">
        <v>2</v>
      </c>
      <c r="T27" s="76">
        <f>IF((WEEKDAY(T28-S28)=7),SUM(SUM(T28-S28)-1),IF((WEEKDAY(T28-S28)=1),SUM(SUM(T28-S28)-2),SUM(T28-S28)))</f>
        <v>41526</v>
      </c>
      <c r="U27" s="69"/>
      <c r="V27" s="55">
        <v>2</v>
      </c>
      <c r="W27" s="76">
        <f>IF((WEEKDAY(W28-V28)=7),SUM(SUM(W28-V28)-1),IF((WEEKDAY(W28-V28)=1),SUM(SUM(W28-V28)-2),SUM(W28-V28)))</f>
        <v>41404</v>
      </c>
      <c r="X27" s="69"/>
      <c r="Y27" s="55">
        <v>2</v>
      </c>
      <c r="Z27" s="76">
        <f>IF((WEEKDAY(Z28-Y28)=7),SUM(SUM(Z28-Y28)-1),IF((WEEKDAY(Z28-Y28)=1),SUM(SUM(Z28-Y28)-2),SUM(Z28-Y28)))</f>
        <v>41465</v>
      </c>
      <c r="AA27" s="69"/>
      <c r="AB27" s="55">
        <v>2</v>
      </c>
      <c r="AC27" s="76">
        <f>IF((WEEKDAY(AC28-AB28)=7),SUM(SUM(AC28-AB28)-1),IF((WEEKDAY(AC28-AB28)=1),SUM(SUM(AC28-AB28)-2),SUM(AC28-AB28)))</f>
        <v>41435</v>
      </c>
      <c r="AD27" s="69"/>
      <c r="AE27" s="55">
        <v>2</v>
      </c>
      <c r="AF27" s="76">
        <f>IF((WEEKDAY(AF28-AE28)=7),SUM(SUM(AF28-AE28)-1),IF((WEEKDAY(AF28-AE28)=1),SUM(SUM(AF28-AE28)-2),SUM(AF28-AE28)))</f>
        <v>41558</v>
      </c>
    </row>
    <row r="28" spans="2:32" ht="15" x14ac:dyDescent="0.25">
      <c r="B28" s="50"/>
      <c r="C28" s="82" t="s">
        <v>10</v>
      </c>
      <c r="D28" s="83">
        <v>2</v>
      </c>
      <c r="E28" s="76">
        <f>IF((WEEKDAY(E29-D29)=7),SUM(SUM(E29-D29)-1),IF((WEEKDAY(E29-D29)=1),SUM(SUM(E29-D29)-2),SUM(E29-D29)))</f>
        <v>41528</v>
      </c>
      <c r="F28" s="69"/>
      <c r="G28" s="55">
        <v>2</v>
      </c>
      <c r="H28" s="76">
        <f>IF((WEEKDAY(H29-G29)=7),SUM(SUM(H29-G29)-1),IF((WEEKDAY(H29-G29)=1),SUM(SUM(H29-G29)-2),SUM(H29-G29)))</f>
        <v>41500</v>
      </c>
      <c r="I28" s="69"/>
      <c r="J28" s="55">
        <v>2</v>
      </c>
      <c r="K28" s="76">
        <f>IF((WEEKDAY(K29-J29)=7),SUM(SUM(K29-J29)-1),IF((WEEKDAY(K29-J29)=1),SUM(SUM(K29-J29)-2),SUM(K29-J29)))</f>
        <v>41584</v>
      </c>
      <c r="L28" s="69"/>
      <c r="M28" s="55">
        <v>2</v>
      </c>
      <c r="N28" s="76">
        <f>IF((WEEKDAY(N29-M29)=7),SUM(SUM(N29-M29)-1),IF((WEEKDAY(N29-M29)=1),SUM(SUM(N29-M29)-2),SUM(N29-M29)))</f>
        <v>41593</v>
      </c>
      <c r="O28" s="69"/>
      <c r="P28" s="55">
        <v>2</v>
      </c>
      <c r="Q28" s="76">
        <f>IF((WEEKDAY(Q29-P29)=7),SUM(SUM(Q29-P29)-1),IF((WEEKDAY(Q29-P29)=1),SUM(SUM(Q29-P29)-2),SUM(Q29-P29)))</f>
        <v>41327</v>
      </c>
      <c r="R28" s="69"/>
      <c r="S28" s="55">
        <v>2</v>
      </c>
      <c r="T28" s="76">
        <f>IF((WEEKDAY(T29-S29)=7),SUM(SUM(T29-S29)-1),IF((WEEKDAY(T29-S29)=1),SUM(SUM(T29-S29)-2),SUM(T29-S29)))</f>
        <v>41528</v>
      </c>
      <c r="U28" s="69"/>
      <c r="V28" s="55">
        <v>2</v>
      </c>
      <c r="W28" s="76">
        <f>IF((WEEKDAY(W29-V29)=7),SUM(SUM(W29-V29)-1),IF((WEEKDAY(W29-V29)=1),SUM(SUM(W29-V29)-2),SUM(W29-V29)))</f>
        <v>41407</v>
      </c>
      <c r="X28" s="69"/>
      <c r="Y28" s="55">
        <v>2</v>
      </c>
      <c r="Z28" s="76">
        <f>IF((WEEKDAY(Z29-Y29)=7),SUM(SUM(Z29-Y29)-1),IF((WEEKDAY(Z29-Y29)=1),SUM(SUM(Z29-Y29)-2),SUM(Z29-Y29)))</f>
        <v>41467</v>
      </c>
      <c r="AA28" s="69"/>
      <c r="AB28" s="55">
        <v>2</v>
      </c>
      <c r="AC28" s="76">
        <f>IF((WEEKDAY(AC29-AB29)=7),SUM(SUM(AC29-AB29)-1),IF((WEEKDAY(AC29-AB29)=1),SUM(SUM(AC29-AB29)-2),SUM(AC29-AB29)))</f>
        <v>41437</v>
      </c>
      <c r="AD28" s="69"/>
      <c r="AE28" s="55">
        <v>2</v>
      </c>
      <c r="AF28" s="76">
        <f>IF((WEEKDAY(AF29-AE29)=7),SUM(SUM(AF29-AE29)-1),IF((WEEKDAY(AF29-AE29)=1),SUM(SUM(AF29-AE29)-2),SUM(AF29-AE29)))</f>
        <v>41561</v>
      </c>
    </row>
    <row r="29" spans="2:32" ht="15" x14ac:dyDescent="0.25">
      <c r="B29" s="50"/>
      <c r="C29" s="82" t="s">
        <v>16</v>
      </c>
      <c r="D29" s="83">
        <v>2</v>
      </c>
      <c r="E29" s="76">
        <f t="shared" ref="E29" si="10">IF((WEEKDAY(E30-D30)=7),SUM(SUM(E30-D30)-1),IF((WEEKDAY(E30-D30)=1),SUM(SUM(E30-D30)-2),SUM(E30-D30)))</f>
        <v>41530</v>
      </c>
      <c r="F29" s="69"/>
      <c r="G29" s="55">
        <v>2</v>
      </c>
      <c r="H29" s="76">
        <f t="shared" ref="H29" si="11">IF((WEEKDAY(H30-G30)=7),SUM(SUM(H30-G30)-1),IF((WEEKDAY(H30-G30)=1),SUM(SUM(H30-G30)-2),SUM(H30-G30)))</f>
        <v>41502</v>
      </c>
      <c r="I29" s="69"/>
      <c r="J29" s="55">
        <v>2</v>
      </c>
      <c r="K29" s="76">
        <f t="shared" ref="K29" si="12">IF((WEEKDAY(K30-J30)=7),SUM(SUM(K30-J30)-1),IF((WEEKDAY(K30-J30)=1),SUM(SUM(K30-J30)-2),SUM(K30-J30)))</f>
        <v>41586</v>
      </c>
      <c r="L29" s="69"/>
      <c r="M29" s="55">
        <v>2</v>
      </c>
      <c r="N29" s="76">
        <f t="shared" ref="N29" si="13">IF((WEEKDAY(N30-M30)=7),SUM(SUM(N30-M30)-1),IF((WEEKDAY(N30-M30)=1),SUM(SUM(N30-M30)-2),SUM(N30-M30)))</f>
        <v>41596</v>
      </c>
      <c r="O29" s="69"/>
      <c r="P29" s="55">
        <v>2</v>
      </c>
      <c r="Q29" s="76">
        <f t="shared" ref="Q29" si="14">IF((WEEKDAY(Q30-P30)=7),SUM(SUM(Q30-P30)-1),IF((WEEKDAY(Q30-P30)=1),SUM(SUM(Q30-P30)-2),SUM(Q30-P30)))</f>
        <v>41330</v>
      </c>
      <c r="R29" s="69"/>
      <c r="S29" s="55">
        <v>2</v>
      </c>
      <c r="T29" s="76">
        <f t="shared" ref="T29" si="15">IF((WEEKDAY(T30-S30)=7),SUM(SUM(T30-S30)-1),IF((WEEKDAY(T30-S30)=1),SUM(SUM(T30-S30)-2),SUM(T30-S30)))</f>
        <v>41530</v>
      </c>
      <c r="U29" s="69"/>
      <c r="V29" s="55">
        <v>2</v>
      </c>
      <c r="W29" s="76">
        <f t="shared" ref="W29" si="16">IF((WEEKDAY(W30-V30)=7),SUM(SUM(W30-V30)-1),IF((WEEKDAY(W30-V30)=1),SUM(SUM(W30-V30)-2),SUM(W30-V30)))</f>
        <v>41409</v>
      </c>
      <c r="X29" s="69"/>
      <c r="Y29" s="55">
        <v>2</v>
      </c>
      <c r="Z29" s="76">
        <f t="shared" ref="Z29" si="17">IF((WEEKDAY(Z30-Y30)=7),SUM(SUM(Z30-Y30)-1),IF((WEEKDAY(Z30-Y30)=1),SUM(SUM(Z30-Y30)-2),SUM(Z30-Y30)))</f>
        <v>41470</v>
      </c>
      <c r="AA29" s="69"/>
      <c r="AB29" s="55">
        <v>2</v>
      </c>
      <c r="AC29" s="76">
        <f t="shared" ref="AC29" si="18">IF((WEEKDAY(AC30-AB30)=7),SUM(SUM(AC30-AB30)-1),IF((WEEKDAY(AC30-AB30)=1),SUM(SUM(AC30-AB30)-2),SUM(AC30-AB30)))</f>
        <v>41439</v>
      </c>
      <c r="AD29" s="69"/>
      <c r="AE29" s="55">
        <v>2</v>
      </c>
      <c r="AF29" s="76">
        <f t="shared" ref="AF29" si="19">IF((WEEKDAY(AF30-AE30)=7),SUM(SUM(AF30-AE30)-1),IF((WEEKDAY(AF30-AE30)=1),SUM(SUM(AF30-AE30)-2),SUM(AF30-AE30)))</f>
        <v>41563</v>
      </c>
    </row>
    <row r="30" spans="2:32" ht="15" x14ac:dyDescent="0.25">
      <c r="B30" s="50"/>
      <c r="C30" s="82" t="s">
        <v>92</v>
      </c>
      <c r="D30" s="83">
        <v>1</v>
      </c>
      <c r="E30" s="76">
        <f>IF((WEEKDAY(E32-D32)=7),SUM(SUM(E32-D32)-1),IF((WEEKDAY(E32-D32)=1),SUM(SUM(E32-D32)-2),SUM(E32-D32)))</f>
        <v>41533</v>
      </c>
      <c r="F30" s="69"/>
      <c r="G30" s="55">
        <v>1</v>
      </c>
      <c r="H30" s="76">
        <f>IF((WEEKDAY(H32-G32)=7),SUM(SUM(H32-G32)-1),IF((WEEKDAY(H32-G32)=1),SUM(SUM(H32-G32)-2),SUM(H32-G32)))</f>
        <v>41505</v>
      </c>
      <c r="I30" s="69"/>
      <c r="J30" s="55">
        <v>1</v>
      </c>
      <c r="K30" s="76">
        <f>IF((WEEKDAY(K32-J32)=7),SUM(SUM(K32-J32)-1),IF((WEEKDAY(K32-J32)=1),SUM(SUM(K32-J32)-2),SUM(K32-J32)))</f>
        <v>41589</v>
      </c>
      <c r="L30" s="69"/>
      <c r="M30" s="55">
        <v>1</v>
      </c>
      <c r="N30" s="76">
        <f>IF((WEEKDAY(N32-M32)=7),SUM(SUM(N32-M32)-1),IF((WEEKDAY(N32-M32)=1),SUM(SUM(N32-M32)-2),SUM(N32-M32)))</f>
        <v>41597</v>
      </c>
      <c r="O30" s="69"/>
      <c r="P30" s="55">
        <v>1</v>
      </c>
      <c r="Q30" s="76">
        <f>IF((WEEKDAY(Q32-P32)=7),SUM(SUM(Q32-P32)-1),IF((WEEKDAY(Q32-P32)=1),SUM(SUM(Q32-P32)-2),SUM(Q32-P32)))</f>
        <v>41331</v>
      </c>
      <c r="R30" s="69"/>
      <c r="S30" s="55">
        <v>1</v>
      </c>
      <c r="T30" s="76">
        <f>IF((WEEKDAY(T32-S32)=7),SUM(SUM(T32-S32)-1),IF((WEEKDAY(T32-S32)=1),SUM(SUM(T32-S32)-2),SUM(T32-S32)))</f>
        <v>41533</v>
      </c>
      <c r="U30" s="69"/>
      <c r="V30" s="55">
        <v>1</v>
      </c>
      <c r="W30" s="76">
        <f>IF((WEEKDAY(W32-V32)=7),SUM(SUM(W32-V32)-1),IF((WEEKDAY(W32-V32)=1),SUM(SUM(W32-V32)-2),SUM(W32-V32)))</f>
        <v>41410</v>
      </c>
      <c r="X30" s="69"/>
      <c r="Y30" s="55">
        <v>1</v>
      </c>
      <c r="Z30" s="76">
        <f>IF((WEEKDAY(Z32-Y32)=7),SUM(SUM(Z32-Y32)-1),IF((WEEKDAY(Z32-Y32)=1),SUM(SUM(Z32-Y32)-2),SUM(Z32-Y32)))</f>
        <v>41471</v>
      </c>
      <c r="AA30" s="69"/>
      <c r="AB30" s="55">
        <v>1</v>
      </c>
      <c r="AC30" s="76">
        <f>IF((WEEKDAY(AC32-AB32)=7),SUM(SUM(AC32-AB32)-1),IF((WEEKDAY(AC32-AB32)=1),SUM(SUM(AC32-AB32)-2),SUM(AC32-AB32)))</f>
        <v>41442</v>
      </c>
      <c r="AD30" s="69"/>
      <c r="AE30" s="55">
        <v>1</v>
      </c>
      <c r="AF30" s="76">
        <f>IF((WEEKDAY(AF32-AE32)=7),SUM(SUM(AF32-AE32)-1),IF((WEEKDAY(AF32-AE32)=1),SUM(SUM(AF32-AE32)-2),SUM(AF32-AE32)))</f>
        <v>41564</v>
      </c>
    </row>
    <row r="31" spans="2:32" ht="15" x14ac:dyDescent="0.25">
      <c r="B31" s="90" t="s">
        <v>2</v>
      </c>
      <c r="C31" s="87"/>
      <c r="D31" s="89"/>
      <c r="E31" s="86"/>
      <c r="F31" s="88"/>
      <c r="G31" s="89"/>
      <c r="H31" s="86"/>
      <c r="I31" s="88"/>
      <c r="J31" s="89"/>
      <c r="K31" s="86"/>
      <c r="L31" s="88"/>
      <c r="M31" s="89"/>
      <c r="N31" s="86"/>
      <c r="O31" s="88"/>
      <c r="P31" s="89"/>
      <c r="Q31" s="86"/>
      <c r="R31" s="88"/>
      <c r="S31" s="89"/>
      <c r="T31" s="86"/>
      <c r="U31" s="88"/>
      <c r="V31" s="89"/>
      <c r="W31" s="86"/>
      <c r="X31" s="88"/>
      <c r="Y31" s="89"/>
      <c r="Z31" s="86"/>
      <c r="AA31" s="88"/>
      <c r="AB31" s="89"/>
      <c r="AC31" s="86"/>
      <c r="AD31" s="88"/>
      <c r="AE31" s="89"/>
      <c r="AF31" s="86"/>
    </row>
    <row r="32" spans="2:32" ht="15" x14ac:dyDescent="0.25">
      <c r="B32" s="50"/>
      <c r="C32" s="35" t="s">
        <v>93</v>
      </c>
      <c r="D32" s="45">
        <v>1</v>
      </c>
      <c r="E32" s="76">
        <f>IF((WEEKDAY(E33-D33)=7),SUM(SUM(E33-D33)-1),IF((WEEKDAY(E33-D33)=1),SUM(SUM(E33-D33)-2),SUM(E33-D33)))</f>
        <v>41534</v>
      </c>
      <c r="F32" s="69"/>
      <c r="G32" s="56">
        <v>1</v>
      </c>
      <c r="H32" s="76">
        <f>IF((WEEKDAY(H33-G33)=7),SUM(SUM(H33-G33)-1),IF((WEEKDAY(H33-G33)=1),SUM(SUM(H33-G33)-2),SUM(H33-G33)))</f>
        <v>41506</v>
      </c>
      <c r="I32" s="69"/>
      <c r="J32" s="56">
        <v>1</v>
      </c>
      <c r="K32" s="76">
        <f>IF((WEEKDAY(K33-J33)=7),SUM(SUM(K33-J33)-1),IF((WEEKDAY(K33-J33)=1),SUM(SUM(K33-J33)-2),SUM(K33-J33)))</f>
        <v>41590</v>
      </c>
      <c r="L32" s="69"/>
      <c r="M32" s="56">
        <v>1</v>
      </c>
      <c r="N32" s="76">
        <f>IF((WEEKDAY(N33-M33)=7),SUM(SUM(N33-M33)-1),IF((WEEKDAY(N33-M33)=1),SUM(SUM(N33-M33)-2),SUM(N33-M33)))</f>
        <v>41598</v>
      </c>
      <c r="O32" s="69"/>
      <c r="P32" s="56">
        <v>1</v>
      </c>
      <c r="Q32" s="76">
        <f>IF((WEEKDAY(Q33-P33)=7),SUM(SUM(Q33-P33)-1),IF((WEEKDAY(Q33-P33)=1),SUM(SUM(Q33-P33)-2),SUM(Q33-P33)))</f>
        <v>41332</v>
      </c>
      <c r="R32" s="69"/>
      <c r="S32" s="56">
        <v>1</v>
      </c>
      <c r="T32" s="76">
        <f>IF((WEEKDAY(T33-S33)=7),SUM(SUM(T33-S33)-1),IF((WEEKDAY(T33-S33)=1),SUM(SUM(T33-S33)-2),SUM(T33-S33)))</f>
        <v>41534</v>
      </c>
      <c r="U32" s="69"/>
      <c r="V32" s="56">
        <v>1</v>
      </c>
      <c r="W32" s="76">
        <f>IF((WEEKDAY(W33-V33)=7),SUM(SUM(W33-V33)-1),IF((WEEKDAY(W33-V33)=1),SUM(SUM(W33-V33)-2),SUM(W33-V33)))</f>
        <v>41411</v>
      </c>
      <c r="X32" s="69"/>
      <c r="Y32" s="56">
        <v>1</v>
      </c>
      <c r="Z32" s="76">
        <f>IF((WEEKDAY(Z33-Y33)=7),SUM(SUM(Z33-Y33)-1),IF((WEEKDAY(Z33-Y33)=1),SUM(SUM(Z33-Y33)-2),SUM(Z33-Y33)))</f>
        <v>41472</v>
      </c>
      <c r="AA32" s="69"/>
      <c r="AB32" s="56">
        <v>1</v>
      </c>
      <c r="AC32" s="76">
        <f>IF((WEEKDAY(AC33-AB33)=7),SUM(SUM(AC33-AB33)-1),IF((WEEKDAY(AC33-AB33)=1),SUM(SUM(AC33-AB33)-2),SUM(AC33-AB33)))</f>
        <v>41443</v>
      </c>
      <c r="AD32" s="69"/>
      <c r="AE32" s="56">
        <v>1</v>
      </c>
      <c r="AF32" s="76">
        <f>IF((WEEKDAY(AF33-AE33)=7),SUM(SUM(AF33-AE33)-1),IF((WEEKDAY(AF33-AE33)=1),SUM(SUM(AF33-AE33)-2),SUM(AF33-AE33)))</f>
        <v>41565</v>
      </c>
    </row>
    <row r="33" spans="2:32" ht="15" x14ac:dyDescent="0.25">
      <c r="B33" s="50"/>
      <c r="C33" s="32" t="s">
        <v>94</v>
      </c>
      <c r="D33" s="44">
        <v>2</v>
      </c>
      <c r="E33" s="76">
        <f>IF((WEEKDAY(E34-D34)=7),SUM(SUM(E34-D34)-1),IF((WEEKDAY(E34-D34)=1),SUM(SUM(E34-D34)-2),SUM(E34-D34)))</f>
        <v>41536</v>
      </c>
      <c r="F33" s="69"/>
      <c r="G33" s="57">
        <v>2</v>
      </c>
      <c r="H33" s="76">
        <f>IF((WEEKDAY(H34-G34)=7),SUM(SUM(H34-G34)-1),IF((WEEKDAY(H34-G34)=1),SUM(SUM(H34-G34)-2),SUM(H34-G34)))</f>
        <v>41508</v>
      </c>
      <c r="I33" s="69"/>
      <c r="J33" s="57">
        <v>2</v>
      </c>
      <c r="K33" s="76">
        <f>IF((WEEKDAY(K34-J34)=7),SUM(SUM(K34-J34)-1),IF((WEEKDAY(K34-J34)=1),SUM(SUM(K34-J34)-2),SUM(K34-J34)))</f>
        <v>41592</v>
      </c>
      <c r="L33" s="69"/>
      <c r="M33" s="57">
        <v>2</v>
      </c>
      <c r="N33" s="76">
        <f>IF((WEEKDAY(N34-M34)=7),SUM(SUM(N34-M34)-1),IF((WEEKDAY(N34-M34)=1),SUM(SUM(N34-M34)-2),SUM(N34-M34)))</f>
        <v>41600</v>
      </c>
      <c r="O33" s="69"/>
      <c r="P33" s="57">
        <v>2</v>
      </c>
      <c r="Q33" s="76">
        <f>IF((WEEKDAY(Q34-P34)=7),SUM(SUM(Q34-P34)-1),IF((WEEKDAY(Q34-P34)=1),SUM(SUM(Q34-P34)-2),SUM(Q34-P34)))</f>
        <v>41334</v>
      </c>
      <c r="R33" s="69"/>
      <c r="S33" s="57">
        <v>2</v>
      </c>
      <c r="T33" s="76">
        <f>IF((WEEKDAY(T34-S34)=7),SUM(SUM(T34-S34)-1),IF((WEEKDAY(T34-S34)=1),SUM(SUM(T34-S34)-2),SUM(T34-S34)))</f>
        <v>41536</v>
      </c>
      <c r="U33" s="69"/>
      <c r="V33" s="57">
        <v>2</v>
      </c>
      <c r="W33" s="76">
        <f>IF((WEEKDAY(W34-V34)=7),SUM(SUM(W34-V34)-1),IF((WEEKDAY(W34-V34)=1),SUM(SUM(W34-V34)-2),SUM(W34-V34)))</f>
        <v>41414</v>
      </c>
      <c r="X33" s="69"/>
      <c r="Y33" s="57">
        <v>2</v>
      </c>
      <c r="Z33" s="76">
        <f>IF((WEEKDAY(Z34-Y34)=7),SUM(SUM(Z34-Y34)-1),IF((WEEKDAY(Z34-Y34)=1),SUM(SUM(Z34-Y34)-2),SUM(Z34-Y34)))</f>
        <v>41474</v>
      </c>
      <c r="AA33" s="69"/>
      <c r="AB33" s="57">
        <v>2</v>
      </c>
      <c r="AC33" s="76">
        <f>IF((WEEKDAY(AC34-AB34)=7),SUM(SUM(AC34-AB34)-1),IF((WEEKDAY(AC34-AB34)=1),SUM(SUM(AC34-AB34)-2),SUM(AC34-AB34)))</f>
        <v>41445</v>
      </c>
      <c r="AD33" s="69"/>
      <c r="AE33" s="57">
        <v>2</v>
      </c>
      <c r="AF33" s="76">
        <f>IF((WEEKDAY(AF34-AE34)=7),SUM(SUM(AF34-AE34)-1),IF((WEEKDAY(AF34-AE34)=1),SUM(SUM(AF34-AE34)-2),SUM(AF34-AE34)))</f>
        <v>41568</v>
      </c>
    </row>
    <row r="34" spans="2:32" ht="15" x14ac:dyDescent="0.25">
      <c r="B34" s="50"/>
      <c r="C34" s="32" t="s">
        <v>96</v>
      </c>
      <c r="D34" s="44">
        <v>4</v>
      </c>
      <c r="E34" s="76">
        <f t="shared" ref="E34:E35" si="20">IF((WEEKDAY(E35-D35)=7),SUM(SUM(E35-D35)-1),IF((WEEKDAY(E35-D35)=1),SUM(SUM(E35-D35)-2),SUM(E35-D35)))</f>
        <v>41540</v>
      </c>
      <c r="F34" s="69"/>
      <c r="G34" s="57">
        <v>4</v>
      </c>
      <c r="H34" s="76">
        <f t="shared" ref="H34:H35" si="21">IF((WEEKDAY(H35-G35)=7),SUM(SUM(H35-G35)-1),IF((WEEKDAY(H35-G35)=1),SUM(SUM(H35-G35)-2),SUM(H35-G35)))</f>
        <v>41512</v>
      </c>
      <c r="I34" s="69"/>
      <c r="J34" s="57">
        <v>4</v>
      </c>
      <c r="K34" s="76">
        <f t="shared" ref="K34:K35" si="22">IF((WEEKDAY(K35-J35)=7),SUM(SUM(K35-J35)-1),IF((WEEKDAY(K35-J35)=1),SUM(SUM(K35-J35)-2),SUM(K35-J35)))</f>
        <v>41596</v>
      </c>
      <c r="L34" s="69"/>
      <c r="M34" s="57">
        <v>4</v>
      </c>
      <c r="N34" s="76">
        <f t="shared" ref="N34:N35" si="23">IF((WEEKDAY(N35-M35)=7),SUM(SUM(N35-M35)-1),IF((WEEKDAY(N35-M35)=1),SUM(SUM(N35-M35)-2),SUM(N35-M35)))</f>
        <v>41605</v>
      </c>
      <c r="O34" s="69"/>
      <c r="P34" s="57">
        <v>4</v>
      </c>
      <c r="Q34" s="76">
        <f t="shared" ref="Q34:Q35" si="24">IF((WEEKDAY(Q35-P35)=7),SUM(SUM(Q35-P35)-1),IF((WEEKDAY(Q35-P35)=1),SUM(SUM(Q35-P35)-2),SUM(Q35-P35)))</f>
        <v>41339</v>
      </c>
      <c r="R34" s="69"/>
      <c r="S34" s="57">
        <v>4</v>
      </c>
      <c r="T34" s="76">
        <f t="shared" ref="T34:T35" si="25">IF((WEEKDAY(T35-S35)=7),SUM(SUM(T35-S35)-1),IF((WEEKDAY(T35-S35)=1),SUM(SUM(T35-S35)-2),SUM(T35-S35)))</f>
        <v>41540</v>
      </c>
      <c r="U34" s="69"/>
      <c r="V34" s="57">
        <v>4</v>
      </c>
      <c r="W34" s="76">
        <f t="shared" ref="W34:W35" si="26">IF((WEEKDAY(W35-V35)=7),SUM(SUM(W35-V35)-1),IF((WEEKDAY(W35-V35)=1),SUM(SUM(W35-V35)-2),SUM(W35-V35)))</f>
        <v>41418</v>
      </c>
      <c r="X34" s="69"/>
      <c r="Y34" s="57">
        <v>4</v>
      </c>
      <c r="Z34" s="76">
        <f t="shared" ref="Z34:Z35" si="27">IF((WEEKDAY(Z35-Y35)=7),SUM(SUM(Z35-Y35)-1),IF((WEEKDAY(Z35-Y35)=1),SUM(SUM(Z35-Y35)-2),SUM(Z35-Y35)))</f>
        <v>41479</v>
      </c>
      <c r="AA34" s="69"/>
      <c r="AB34" s="57">
        <v>4</v>
      </c>
      <c r="AC34" s="76">
        <f t="shared" ref="AC34:AC35" si="28">IF((WEEKDAY(AC35-AB35)=7),SUM(SUM(AC35-AB35)-1),IF((WEEKDAY(AC35-AB35)=1),SUM(SUM(AC35-AB35)-2),SUM(AC35-AB35)))</f>
        <v>41449</v>
      </c>
      <c r="AD34" s="69"/>
      <c r="AE34" s="57">
        <v>4</v>
      </c>
      <c r="AF34" s="76">
        <f t="shared" ref="AF34:AF35" si="29">IF((WEEKDAY(AF35-AE35)=7),SUM(SUM(AF35-AE35)-1),IF((WEEKDAY(AF35-AE35)=1),SUM(SUM(AF35-AE35)-2),SUM(AF35-AE35)))</f>
        <v>41572</v>
      </c>
    </row>
    <row r="35" spans="2:32" ht="15" x14ac:dyDescent="0.25">
      <c r="B35" s="50"/>
      <c r="C35" s="32" t="s">
        <v>95</v>
      </c>
      <c r="D35" s="44">
        <v>2</v>
      </c>
      <c r="E35" s="76">
        <f t="shared" si="20"/>
        <v>41542</v>
      </c>
      <c r="F35" s="69"/>
      <c r="G35" s="57">
        <v>2</v>
      </c>
      <c r="H35" s="76">
        <f t="shared" si="21"/>
        <v>41514</v>
      </c>
      <c r="I35" s="69"/>
      <c r="J35" s="57">
        <v>2</v>
      </c>
      <c r="K35" s="76">
        <f t="shared" si="22"/>
        <v>41598</v>
      </c>
      <c r="L35" s="69"/>
      <c r="M35" s="57">
        <v>2</v>
      </c>
      <c r="N35" s="76">
        <f t="shared" si="23"/>
        <v>41607</v>
      </c>
      <c r="O35" s="69"/>
      <c r="P35" s="57">
        <v>2</v>
      </c>
      <c r="Q35" s="76">
        <f t="shared" si="24"/>
        <v>41341</v>
      </c>
      <c r="R35" s="69"/>
      <c r="S35" s="57">
        <v>2</v>
      </c>
      <c r="T35" s="76">
        <f t="shared" si="25"/>
        <v>41542</v>
      </c>
      <c r="U35" s="69"/>
      <c r="V35" s="57">
        <v>2</v>
      </c>
      <c r="W35" s="76">
        <f t="shared" si="26"/>
        <v>41422</v>
      </c>
      <c r="X35" s="69"/>
      <c r="Y35" s="57">
        <v>2</v>
      </c>
      <c r="Z35" s="76">
        <f t="shared" si="27"/>
        <v>41481</v>
      </c>
      <c r="AA35" s="69"/>
      <c r="AB35" s="57">
        <v>2</v>
      </c>
      <c r="AC35" s="76">
        <f t="shared" si="28"/>
        <v>41451</v>
      </c>
      <c r="AD35" s="69"/>
      <c r="AE35" s="57">
        <v>2</v>
      </c>
      <c r="AF35" s="76">
        <f t="shared" si="29"/>
        <v>41575</v>
      </c>
    </row>
    <row r="36" spans="2:32" ht="15" x14ac:dyDescent="0.25">
      <c r="B36" s="50"/>
      <c r="C36" s="32" t="s">
        <v>45</v>
      </c>
      <c r="D36" s="44">
        <v>2</v>
      </c>
      <c r="E36" s="76">
        <f>IF((WEEKDAY(E38-D38)=7),SUM(SUM(E38-D38)-1),IF((WEEKDAY(E38-D38)=1),SUM(SUM(E38-D38)-2),SUM(E38-D38)))</f>
        <v>41544</v>
      </c>
      <c r="F36" s="69"/>
      <c r="G36" s="57">
        <v>2</v>
      </c>
      <c r="H36" s="76">
        <f>IF((WEEKDAY(H38-G38)=7),SUM(SUM(H38-G38)-1),IF((WEEKDAY(H38-G38)=1),SUM(SUM(H38-G38)-2),SUM(H38-G38)))</f>
        <v>41516</v>
      </c>
      <c r="I36" s="69"/>
      <c r="J36" s="57">
        <v>2</v>
      </c>
      <c r="K36" s="76">
        <f>IF((WEEKDAY(K38-J38)=7),SUM(SUM(K38-J38)-1),IF((WEEKDAY(K38-J38)=1),SUM(SUM(K38-J38)-2),SUM(K38-J38)))</f>
        <v>41600</v>
      </c>
      <c r="L36" s="69"/>
      <c r="M36" s="57">
        <v>2</v>
      </c>
      <c r="N36" s="76">
        <f>IF((WEEKDAY(N38-M38)=7),SUM(SUM(N38-M38)-1),IF((WEEKDAY(N38-M38)=1),SUM(SUM(N38-M38)-2),SUM(N38-M38)))</f>
        <v>41610</v>
      </c>
      <c r="O36" s="69"/>
      <c r="P36" s="57">
        <v>2</v>
      </c>
      <c r="Q36" s="76">
        <f>IF((WEEKDAY(Q38-P38)=7),SUM(SUM(Q38-P38)-1),IF((WEEKDAY(Q38-P38)=1),SUM(SUM(Q38-P38)-2),SUM(Q38-P38)))</f>
        <v>41344</v>
      </c>
      <c r="R36" s="69"/>
      <c r="S36" s="57">
        <v>2</v>
      </c>
      <c r="T36" s="76">
        <f>IF((WEEKDAY(T38-S38)=7),SUM(SUM(T38-S38)-1),IF((WEEKDAY(T38-S38)=1),SUM(SUM(T38-S38)-2),SUM(T38-S38)))</f>
        <v>41544</v>
      </c>
      <c r="U36" s="69"/>
      <c r="V36" s="57">
        <v>2</v>
      </c>
      <c r="W36" s="76">
        <f>IF((WEEKDAY(W38-V38)=7),SUM(SUM(W38-V38)-1),IF((WEEKDAY(W38-V38)=1),SUM(SUM(W38-V38)-2),SUM(W38-V38)))</f>
        <v>41424</v>
      </c>
      <c r="X36" s="69"/>
      <c r="Y36" s="57">
        <v>2</v>
      </c>
      <c r="Z36" s="76">
        <f>IF((WEEKDAY(Z38-Y38)=7),SUM(SUM(Z38-Y38)-1),IF((WEEKDAY(Z38-Y38)=1),SUM(SUM(Z38-Y38)-2),SUM(Z38-Y38)))</f>
        <v>41485</v>
      </c>
      <c r="AA36" s="69"/>
      <c r="AB36" s="57">
        <v>2</v>
      </c>
      <c r="AC36" s="76">
        <f>IF((WEEKDAY(AC38-AB38)=7),SUM(SUM(AC38-AB38)-1),IF((WEEKDAY(AC38-AB38)=1),SUM(SUM(AC38-AB38)-2),SUM(AC38-AB38)))</f>
        <v>41453</v>
      </c>
      <c r="AD36" s="69"/>
      <c r="AE36" s="57">
        <v>2</v>
      </c>
      <c r="AF36" s="76">
        <f>IF((WEEKDAY(AF38-AE38)=7),SUM(SUM(AF38-AE38)-1),IF((WEEKDAY(AF38-AE38)=1),SUM(SUM(AF38-AE38)-2),SUM(AF38-AE38)))</f>
        <v>41577</v>
      </c>
    </row>
    <row r="37" spans="2:32" ht="15" x14ac:dyDescent="0.25">
      <c r="B37" s="90" t="s">
        <v>54</v>
      </c>
      <c r="C37" s="87"/>
      <c r="D37" s="89"/>
      <c r="E37" s="86"/>
      <c r="F37" s="88"/>
      <c r="G37" s="89"/>
      <c r="H37" s="86"/>
      <c r="I37" s="88"/>
      <c r="J37" s="89"/>
      <c r="K37" s="86"/>
      <c r="L37" s="88"/>
      <c r="M37" s="89"/>
      <c r="N37" s="86"/>
      <c r="O37" s="88"/>
      <c r="P37" s="89"/>
      <c r="Q37" s="86"/>
      <c r="R37" s="88"/>
      <c r="S37" s="89"/>
      <c r="T37" s="86"/>
      <c r="U37" s="88"/>
      <c r="V37" s="89"/>
      <c r="W37" s="86"/>
      <c r="X37" s="88"/>
      <c r="Y37" s="89"/>
      <c r="Z37" s="86"/>
      <c r="AA37" s="88"/>
      <c r="AB37" s="89"/>
      <c r="AC37" s="86"/>
      <c r="AD37" s="88"/>
      <c r="AE37" s="89"/>
      <c r="AF37" s="86"/>
    </row>
    <row r="38" spans="2:32" ht="15.75" thickBot="1" x14ac:dyDescent="0.3">
      <c r="B38" s="51"/>
      <c r="C38" s="36" t="s">
        <v>97</v>
      </c>
      <c r="D38" s="47">
        <v>2</v>
      </c>
      <c r="E38" s="77">
        <f>E8</f>
        <v>41548</v>
      </c>
      <c r="F38" s="70"/>
      <c r="G38" s="47">
        <v>2</v>
      </c>
      <c r="H38" s="77">
        <f>G8</f>
        <v>41518</v>
      </c>
      <c r="I38" s="70"/>
      <c r="J38" s="47">
        <v>2</v>
      </c>
      <c r="K38" s="77">
        <f>J8</f>
        <v>41603</v>
      </c>
      <c r="L38" s="70"/>
      <c r="M38" s="47">
        <v>2</v>
      </c>
      <c r="N38" s="77">
        <f>M8</f>
        <v>41612</v>
      </c>
      <c r="O38" s="70"/>
      <c r="P38" s="47">
        <v>2</v>
      </c>
      <c r="Q38" s="77">
        <f>P8</f>
        <v>41346</v>
      </c>
      <c r="R38" s="70"/>
      <c r="S38" s="47">
        <v>2</v>
      </c>
      <c r="T38" s="77">
        <f>S8</f>
        <v>41548</v>
      </c>
      <c r="U38" s="70"/>
      <c r="V38" s="47">
        <v>2</v>
      </c>
      <c r="W38" s="77">
        <f>V8</f>
        <v>41426</v>
      </c>
      <c r="X38" s="70"/>
      <c r="Y38" s="47">
        <v>2</v>
      </c>
      <c r="Z38" s="77">
        <f>Y8</f>
        <v>41487</v>
      </c>
      <c r="AA38" s="70"/>
      <c r="AB38" s="47">
        <v>2</v>
      </c>
      <c r="AC38" s="77">
        <f>AB8</f>
        <v>41456</v>
      </c>
      <c r="AD38" s="70"/>
      <c r="AE38" s="47">
        <v>2</v>
      </c>
      <c r="AF38" s="77">
        <f>AE8</f>
        <v>41579</v>
      </c>
    </row>
    <row r="39" spans="2:32" ht="15" x14ac:dyDescent="0.25">
      <c r="B39" s="30"/>
      <c r="C39" s="1"/>
      <c r="D39" s="2"/>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2:32" s="12" customFormat="1" ht="26.25" x14ac:dyDescent="0.2">
      <c r="B40" s="24" t="str">
        <f>D7</f>
        <v>Enter Project Name Here. Enter Due Date in the Gray Box Below.</v>
      </c>
      <c r="C40" s="25"/>
    </row>
    <row r="41" spans="2:32" s="12" customFormat="1" ht="25.5" x14ac:dyDescent="0.2">
      <c r="B41" s="21"/>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row>
    <row r="55" spans="1:32" ht="12.75" x14ac:dyDescent="0.2"/>
    <row r="56" spans="1:32" s="13" customFormat="1" ht="12.75" x14ac:dyDescent="0.2">
      <c r="A56" s="1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1:32" ht="18" hidden="1" x14ac:dyDescent="0.25">
      <c r="B57" s="23" t="s">
        <v>52</v>
      </c>
      <c r="C57" s="12"/>
      <c r="D57" s="12"/>
    </row>
    <row r="58" spans="1:32" ht="12.75" hidden="1" x14ac:dyDescent="0.2">
      <c r="B58" s="12"/>
      <c r="C58" s="12"/>
      <c r="D58" s="12"/>
    </row>
    <row r="59" spans="1:32" ht="12.75" hidden="1" x14ac:dyDescent="0.2">
      <c r="B59" s="11" t="s">
        <v>48</v>
      </c>
      <c r="C59" s="11" t="s">
        <v>49</v>
      </c>
      <c r="D59" s="10" t="s">
        <v>50</v>
      </c>
      <c r="E59" s="4" t="s">
        <v>51</v>
      </c>
    </row>
    <row r="60" spans="1:32" ht="12.75" hidden="1" x14ac:dyDescent="0.2">
      <c r="B60" s="8">
        <f>E$11</f>
        <v>41477</v>
      </c>
      <c r="C60" s="7" t="str">
        <f>$C$11</f>
        <v>Collect requirements</v>
      </c>
      <c r="D60" s="9">
        <v>25</v>
      </c>
      <c r="E60" s="4">
        <v>1</v>
      </c>
    </row>
    <row r="61" spans="1:32" ht="12.75" hidden="1" x14ac:dyDescent="0.2">
      <c r="B61" s="8">
        <f>E$12</f>
        <v>41481</v>
      </c>
      <c r="C61" s="7" t="str">
        <f>$C$12</f>
        <v>Develop creative brief</v>
      </c>
      <c r="D61" s="6">
        <v>15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E$13</f>
        <v>41484</v>
      </c>
      <c r="C62" s="7" t="str">
        <f>$C$13</f>
        <v>Internal approvals</v>
      </c>
      <c r="D62" s="6">
        <v>-25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E$14</f>
        <v>41486</v>
      </c>
      <c r="C63" s="7" t="str">
        <f>$C$14</f>
        <v>Develop schedule</v>
      </c>
      <c r="D63" s="6">
        <v>-15</v>
      </c>
      <c r="E63" s="5">
        <f>1</f>
        <v>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12.75" hidden="1" x14ac:dyDescent="0.2">
      <c r="B64" s="8">
        <f>E$15</f>
        <v>41488</v>
      </c>
      <c r="C64" s="7" t="str">
        <f>$C$15</f>
        <v>Get production estimates</v>
      </c>
      <c r="D64" s="6">
        <v>25</v>
      </c>
      <c r="E64" s="5">
        <f>1</f>
        <v>1</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2:32" ht="12.75" hidden="1" x14ac:dyDescent="0.2">
      <c r="B65" s="8">
        <f>E$16</f>
        <v>41493</v>
      </c>
      <c r="C65" s="7" t="str">
        <f>$C$16</f>
        <v>Client approvals</v>
      </c>
      <c r="D65" s="6">
        <v>15</v>
      </c>
      <c r="E65" s="5">
        <f>1</f>
        <v>1</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2:32" ht="12.75" hidden="1" x14ac:dyDescent="0.2">
      <c r="B66" s="8">
        <f>E$18</f>
        <v>41500</v>
      </c>
      <c r="C66" s="7" t="str">
        <f>$C$18</f>
        <v>Develop initial concept</v>
      </c>
      <c r="D66" s="6">
        <v>-15</v>
      </c>
      <c r="E66" s="5">
        <f>1</f>
        <v>1</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2:32" ht="12.75" hidden="1" x14ac:dyDescent="0.2">
      <c r="B67" s="8">
        <f>E$19</f>
        <v>41502</v>
      </c>
      <c r="C67" s="7" t="str">
        <f>$C$19</f>
        <v>Concept approval</v>
      </c>
      <c r="D67" s="6">
        <v>5</v>
      </c>
      <c r="E67" s="5">
        <f>1</f>
        <v>1</v>
      </c>
      <c r="F67" s="5"/>
      <c r="G67" s="5"/>
      <c r="H67" s="5"/>
      <c r="I67" s="5"/>
      <c r="J67" s="5"/>
      <c r="K67" s="5"/>
      <c r="L67" s="5"/>
      <c r="M67" s="5"/>
      <c r="N67" s="5"/>
      <c r="O67" s="5"/>
      <c r="P67" s="5"/>
      <c r="Q67" s="5"/>
      <c r="R67" s="5"/>
      <c r="S67" s="5"/>
      <c r="T67" s="5"/>
      <c r="U67" s="5"/>
      <c r="V67" s="5"/>
      <c r="W67" s="5"/>
      <c r="X67" s="5"/>
      <c r="Y67" s="5"/>
      <c r="Z67" s="5"/>
      <c r="AA67" s="5"/>
      <c r="AB67" s="5"/>
      <c r="AC67" s="5"/>
      <c r="AD67" s="5"/>
      <c r="AE67" s="5"/>
      <c r="AF67" s="5"/>
    </row>
    <row r="68" spans="2:32" ht="12.75" hidden="1" x14ac:dyDescent="0.2">
      <c r="B68" s="8">
        <f>E$20</f>
        <v>41507</v>
      </c>
      <c r="C68" s="7" t="str">
        <f>$C$20</f>
        <v>Develop creative</v>
      </c>
      <c r="D68" s="6">
        <v>-5</v>
      </c>
      <c r="E68" s="5">
        <f>1</f>
        <v>1</v>
      </c>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2:32" ht="12.75" hidden="1" x14ac:dyDescent="0.2">
      <c r="B69" s="8">
        <f>E$21</f>
        <v>41509</v>
      </c>
      <c r="C69" s="7" t="str">
        <f>$C$21</f>
        <v>Internal creative review</v>
      </c>
      <c r="D69" s="6">
        <v>25</v>
      </c>
      <c r="E69" s="5">
        <f>1</f>
        <v>1</v>
      </c>
      <c r="F69" s="5"/>
      <c r="G69" s="5"/>
      <c r="H69" s="5"/>
      <c r="I69" s="5"/>
      <c r="J69" s="5"/>
      <c r="K69" s="5"/>
      <c r="L69" s="5"/>
      <c r="M69" s="5"/>
      <c r="N69" s="5"/>
      <c r="O69" s="5"/>
      <c r="P69" s="5"/>
      <c r="Q69" s="5"/>
      <c r="R69" s="5"/>
      <c r="S69" s="5"/>
      <c r="T69" s="5"/>
      <c r="U69" s="5"/>
      <c r="V69" s="5"/>
      <c r="W69" s="5"/>
      <c r="X69" s="5"/>
      <c r="Y69" s="5"/>
      <c r="Z69" s="5"/>
      <c r="AA69" s="5"/>
      <c r="AB69" s="5"/>
      <c r="AC69" s="5"/>
      <c r="AD69" s="5"/>
      <c r="AE69" s="5"/>
      <c r="AF69" s="5"/>
    </row>
    <row r="70" spans="2:32" ht="12.75" hidden="1" x14ac:dyDescent="0.2">
      <c r="B70" s="8">
        <f>E$22</f>
        <v>41513</v>
      </c>
      <c r="C70" s="7" t="str">
        <f>$C$22</f>
        <v>Creative changes</v>
      </c>
      <c r="D70" s="6">
        <v>-10</v>
      </c>
      <c r="E70" s="5">
        <f>1</f>
        <v>1</v>
      </c>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2:32" ht="12.75" hidden="1" x14ac:dyDescent="0.2">
      <c r="B71" s="8">
        <f>E$23</f>
        <v>41515</v>
      </c>
      <c r="C71" s="7" t="str">
        <f>$C$23</f>
        <v xml:space="preserve">Customer creative approval </v>
      </c>
      <c r="D71" s="6">
        <v>15</v>
      </c>
      <c r="E71" s="5">
        <f>1</f>
        <v>1</v>
      </c>
      <c r="F71" s="5"/>
      <c r="G71" s="5"/>
      <c r="H71" s="5"/>
      <c r="I71" s="5"/>
      <c r="J71" s="5"/>
      <c r="K71" s="5"/>
      <c r="L71" s="5"/>
      <c r="M71" s="5"/>
      <c r="N71" s="5"/>
      <c r="O71" s="5"/>
      <c r="P71" s="5"/>
      <c r="Q71" s="5"/>
      <c r="R71" s="5"/>
      <c r="S71" s="5"/>
      <c r="T71" s="5"/>
      <c r="U71" s="5"/>
      <c r="V71" s="5"/>
      <c r="W71" s="5"/>
      <c r="X71" s="5"/>
      <c r="Y71" s="5"/>
      <c r="Z71" s="5"/>
      <c r="AA71" s="5"/>
      <c r="AB71" s="5"/>
      <c r="AC71" s="5"/>
      <c r="AD71" s="5"/>
      <c r="AE71" s="5"/>
      <c r="AF71" s="5"/>
    </row>
    <row r="72" spans="2:32" ht="12.75" hidden="1" x14ac:dyDescent="0.2">
      <c r="B72" s="8">
        <f>E$24</f>
        <v>41516</v>
      </c>
      <c r="C72" s="7" t="str">
        <f>$C$24</f>
        <v>Final Revisions</v>
      </c>
      <c r="D72" s="16">
        <v>-25</v>
      </c>
      <c r="E72" s="17">
        <f>1</f>
        <v>1</v>
      </c>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2:32" ht="12.75" hidden="1" x14ac:dyDescent="0.2">
      <c r="B73" s="8">
        <f>E26</f>
        <v>41523</v>
      </c>
      <c r="C73" s="7" t="str">
        <f>$C26</f>
        <v>Develop List Requirements</v>
      </c>
      <c r="D73" s="18">
        <v>-5</v>
      </c>
      <c r="E73" s="19">
        <f>1</f>
        <v>1</v>
      </c>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ht="12.75" hidden="1" x14ac:dyDescent="0.2">
      <c r="B74" s="8">
        <f>E27</f>
        <v>41526</v>
      </c>
      <c r="C74" s="7" t="str">
        <f>$C27</f>
        <v>EXTERNAL: Review List Options</v>
      </c>
      <c r="D74" s="18">
        <v>25</v>
      </c>
      <c r="E74" s="19">
        <f>1</f>
        <v>1</v>
      </c>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row>
    <row r="75" spans="2:32" ht="12.75" hidden="1" x14ac:dyDescent="0.2">
      <c r="B75" s="8">
        <f>E28</f>
        <v>41528</v>
      </c>
      <c r="C75" s="7" t="str">
        <f>$C28</f>
        <v>Confirm with Stakeholders</v>
      </c>
      <c r="D75" s="18">
        <v>15</v>
      </c>
      <c r="E75" s="19">
        <f>1</f>
        <v>1</v>
      </c>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6" spans="2:32" ht="12.75" hidden="1" x14ac:dyDescent="0.2">
      <c r="B76" s="8">
        <f>E29</f>
        <v>41530</v>
      </c>
      <c r="C76" s="7" t="str">
        <f>$C29</f>
        <v>INTERNAL: List Pull from Client CRM</v>
      </c>
      <c r="D76" s="18">
        <v>-15</v>
      </c>
      <c r="E76" s="19">
        <f>1</f>
        <v>1</v>
      </c>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row>
    <row r="77" spans="2:32" ht="12.75" hidden="1" x14ac:dyDescent="0.2">
      <c r="B77" s="8">
        <f>E30</f>
        <v>41533</v>
      </c>
      <c r="C77" s="7" t="str">
        <f>$C30</f>
        <v>Pull final lists for production</v>
      </c>
      <c r="D77" s="6">
        <v>-5</v>
      </c>
      <c r="E77" s="19">
        <f>1</f>
        <v>1</v>
      </c>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row>
    <row r="78" spans="2:32" ht="12.75" hidden="1" x14ac:dyDescent="0.2">
      <c r="B78" s="26">
        <f>E32</f>
        <v>41534</v>
      </c>
      <c r="C78" s="27" t="str">
        <f>$C32</f>
        <v>Upload art and mail files to printer</v>
      </c>
      <c r="D78" s="6">
        <v>25</v>
      </c>
      <c r="E78" s="28">
        <f>1</f>
        <v>1</v>
      </c>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2:32" ht="12.75" hidden="1" x14ac:dyDescent="0.2">
      <c r="B79" s="26">
        <f>E33</f>
        <v>41536</v>
      </c>
      <c r="C79" s="27" t="str">
        <f>$C33</f>
        <v>Print production proof</v>
      </c>
      <c r="D79" s="6">
        <v>-10</v>
      </c>
      <c r="E79" s="28">
        <f>1</f>
        <v>1</v>
      </c>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row>
    <row r="80" spans="2:32" ht="12.75" hidden="1" x14ac:dyDescent="0.2">
      <c r="B80" s="26">
        <f>E34</f>
        <v>41540</v>
      </c>
      <c r="C80" s="27" t="str">
        <f>$C34</f>
        <v>Data prep/sort file approval</v>
      </c>
      <c r="D80" s="6">
        <v>15</v>
      </c>
      <c r="E80" s="28">
        <f>1</f>
        <v>1</v>
      </c>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81" spans="2:32" ht="12.75" hidden="1" x14ac:dyDescent="0.2">
      <c r="B81" s="26">
        <f>E35</f>
        <v>41542</v>
      </c>
      <c r="C81" s="27" t="str">
        <f>$C35</f>
        <v>Mail production proof</v>
      </c>
      <c r="D81" s="16">
        <v>-25</v>
      </c>
      <c r="E81" s="28">
        <f>1</f>
        <v>1</v>
      </c>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row>
    <row r="82" spans="2:32" ht="12.75" hidden="1" x14ac:dyDescent="0.2">
      <c r="B82" s="26">
        <f>E36</f>
        <v>41544</v>
      </c>
      <c r="C82" s="27" t="str">
        <f>$C36</f>
        <v>Samples to Client</v>
      </c>
      <c r="D82" s="18">
        <v>-5</v>
      </c>
      <c r="E82" s="28">
        <f>1</f>
        <v>1</v>
      </c>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row>
    <row r="83" spans="2:32" ht="12.75" hidden="1" x14ac:dyDescent="0.2">
      <c r="B83" s="26">
        <f>E38</f>
        <v>41548</v>
      </c>
      <c r="C83" s="27" t="str">
        <f>$C38</f>
        <v>Deliver to USPS</v>
      </c>
      <c r="D83" s="18">
        <v>25</v>
      </c>
      <c r="E83" s="28">
        <f>1</f>
        <v>1</v>
      </c>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row>
    <row r="84" spans="2:32" ht="12.75" hidden="1" x14ac:dyDescent="0.2">
      <c r="B84" s="26"/>
      <c r="C84" s="27"/>
      <c r="D84" s="27"/>
      <c r="E84" s="2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2:32" ht="12.75" hidden="1" x14ac:dyDescent="0.2">
      <c r="B85" s="26"/>
      <c r="C85" s="27"/>
      <c r="D85" s="27"/>
      <c r="E85" s="2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row>
    <row r="87" spans="2:32" s="12" customFormat="1" ht="26.25" x14ac:dyDescent="0.2">
      <c r="B87" s="24" t="str">
        <f>G7</f>
        <v>Enter Project Name Here. Enter Due Date in the Gray Box Below.</v>
      </c>
      <c r="C87" s="25"/>
    </row>
    <row r="88" spans="2:32" s="12" customFormat="1" ht="25.5" x14ac:dyDescent="0.2">
      <c r="B88" s="21"/>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row>
    <row r="102" spans="1:32" ht="12.75" x14ac:dyDescent="0.2"/>
    <row r="103" spans="1:32" s="13" customFormat="1" ht="12.75" x14ac:dyDescent="0.2">
      <c r="A103" s="1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spans="1:32" ht="18" hidden="1" x14ac:dyDescent="0.25">
      <c r="B104" s="23" t="s">
        <v>52</v>
      </c>
      <c r="C104" s="12"/>
      <c r="D104" s="12"/>
    </row>
    <row r="105" spans="1:32" ht="12.75" hidden="1" x14ac:dyDescent="0.2">
      <c r="B105" s="12"/>
      <c r="C105" s="12"/>
      <c r="D105" s="12"/>
    </row>
    <row r="106" spans="1:32" ht="12.75" hidden="1" x14ac:dyDescent="0.2">
      <c r="B106" s="11" t="s">
        <v>48</v>
      </c>
      <c r="C106" s="11" t="s">
        <v>49</v>
      </c>
      <c r="D106" s="10" t="s">
        <v>50</v>
      </c>
      <c r="E106" s="4" t="s">
        <v>51</v>
      </c>
    </row>
    <row r="107" spans="1:32" ht="12.75" hidden="1" x14ac:dyDescent="0.2">
      <c r="B107" s="8">
        <f>H$11</f>
        <v>41449</v>
      </c>
      <c r="C107" s="7" t="str">
        <f>$C$11</f>
        <v>Collect requirements</v>
      </c>
      <c r="D107" s="9">
        <v>25</v>
      </c>
      <c r="E107" s="4">
        <v>1</v>
      </c>
    </row>
    <row r="108" spans="1:32" ht="12.75" hidden="1" x14ac:dyDescent="0.2">
      <c r="B108" s="8">
        <f>H$12</f>
        <v>41453</v>
      </c>
      <c r="C108" s="7" t="str">
        <f>$C$12</f>
        <v>Develop creative brief</v>
      </c>
      <c r="D108" s="6">
        <v>15</v>
      </c>
      <c r="E108" s="5">
        <f>1</f>
        <v>1</v>
      </c>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ht="12.75" hidden="1" x14ac:dyDescent="0.2">
      <c r="B109" s="8">
        <f>H$13</f>
        <v>41456</v>
      </c>
      <c r="C109" s="7" t="str">
        <f>$C$13</f>
        <v>Internal approvals</v>
      </c>
      <c r="D109" s="6">
        <v>-25</v>
      </c>
      <c r="E109" s="5">
        <f>1</f>
        <v>1</v>
      </c>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12.75" hidden="1" x14ac:dyDescent="0.2">
      <c r="B110" s="8">
        <f>H$14</f>
        <v>41458</v>
      </c>
      <c r="C110" s="7" t="str">
        <f>$C$14</f>
        <v>Develop schedule</v>
      </c>
      <c r="D110" s="6">
        <v>-15</v>
      </c>
      <c r="E110" s="5">
        <f>1</f>
        <v>1</v>
      </c>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ht="12.75" hidden="1" x14ac:dyDescent="0.2">
      <c r="B111" s="8">
        <f>H$15</f>
        <v>41460</v>
      </c>
      <c r="C111" s="7" t="str">
        <f>$C$15</f>
        <v>Get production estimates</v>
      </c>
      <c r="D111" s="6">
        <v>25</v>
      </c>
      <c r="E111" s="5">
        <f>1</f>
        <v>1</v>
      </c>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ht="12.75" hidden="1" x14ac:dyDescent="0.2">
      <c r="B112" s="8">
        <f>H$16</f>
        <v>41465</v>
      </c>
      <c r="C112" s="7" t="str">
        <f>$C$16</f>
        <v>Client approvals</v>
      </c>
      <c r="D112" s="6">
        <v>15</v>
      </c>
      <c r="E112" s="5">
        <f>1</f>
        <v>1</v>
      </c>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2:32" ht="12.75" hidden="1" x14ac:dyDescent="0.2">
      <c r="B113" s="8">
        <f>H$18</f>
        <v>41472</v>
      </c>
      <c r="C113" s="7" t="str">
        <f>$C$18</f>
        <v>Develop initial concept</v>
      </c>
      <c r="D113" s="6">
        <v>-15</v>
      </c>
      <c r="E113" s="5">
        <f>1</f>
        <v>1</v>
      </c>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2:32" ht="12.75" hidden="1" x14ac:dyDescent="0.2">
      <c r="B114" s="8">
        <f>H$19</f>
        <v>41474</v>
      </c>
      <c r="C114" s="7" t="str">
        <f>$C$19</f>
        <v>Concept approval</v>
      </c>
      <c r="D114" s="6">
        <v>5</v>
      </c>
      <c r="E114" s="5">
        <f>1</f>
        <v>1</v>
      </c>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2:32" ht="12.75" hidden="1" x14ac:dyDescent="0.2">
      <c r="B115" s="8">
        <f>H$20</f>
        <v>41479</v>
      </c>
      <c r="C115" s="7" t="str">
        <f>$C$20</f>
        <v>Develop creative</v>
      </c>
      <c r="D115" s="6">
        <v>-5</v>
      </c>
      <c r="E115" s="5">
        <f>1</f>
        <v>1</v>
      </c>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2:32" ht="12.75" hidden="1" x14ac:dyDescent="0.2">
      <c r="B116" s="8">
        <f>H$21</f>
        <v>41481</v>
      </c>
      <c r="C116" s="7" t="str">
        <f>$C$21</f>
        <v>Internal creative review</v>
      </c>
      <c r="D116" s="6">
        <v>25</v>
      </c>
      <c r="E116" s="5">
        <f>1</f>
        <v>1</v>
      </c>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2:32" ht="12.75" hidden="1" x14ac:dyDescent="0.2">
      <c r="B117" s="8">
        <f>H$22</f>
        <v>41485</v>
      </c>
      <c r="C117" s="7" t="str">
        <f>$C$22</f>
        <v>Creative changes</v>
      </c>
      <c r="D117" s="6">
        <v>-10</v>
      </c>
      <c r="E117" s="5">
        <f>1</f>
        <v>1</v>
      </c>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2:32" ht="12.75" hidden="1" x14ac:dyDescent="0.2">
      <c r="B118" s="8">
        <f>H$23</f>
        <v>41487</v>
      </c>
      <c r="C118" s="7" t="str">
        <f>$C$23</f>
        <v xml:space="preserve">Customer creative approval </v>
      </c>
      <c r="D118" s="6">
        <v>15</v>
      </c>
      <c r="E118" s="5">
        <f>1</f>
        <v>1</v>
      </c>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row>
    <row r="119" spans="2:32" ht="12.75" hidden="1" x14ac:dyDescent="0.2">
      <c r="B119" s="8">
        <f>H$24</f>
        <v>41488</v>
      </c>
      <c r="C119" s="7" t="str">
        <f>$C$24</f>
        <v>Final Revisions</v>
      </c>
      <c r="D119" s="16">
        <v>-25</v>
      </c>
      <c r="E119" s="17">
        <f>1</f>
        <v>1</v>
      </c>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row>
    <row r="120" spans="2:32" ht="12.75" hidden="1" x14ac:dyDescent="0.2">
      <c r="B120" s="8">
        <f>H26</f>
        <v>41495</v>
      </c>
      <c r="C120" s="7" t="str">
        <f>$C26</f>
        <v>Develop List Requirements</v>
      </c>
      <c r="D120" s="18">
        <v>-5</v>
      </c>
      <c r="E120" s="19">
        <f>1</f>
        <v>1</v>
      </c>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row>
    <row r="121" spans="2:32" ht="12.75" hidden="1" x14ac:dyDescent="0.2">
      <c r="B121" s="8">
        <f>H27</f>
        <v>41498</v>
      </c>
      <c r="C121" s="7" t="str">
        <f>$C27</f>
        <v>EXTERNAL: Review List Options</v>
      </c>
      <c r="D121" s="18">
        <v>25</v>
      </c>
      <c r="E121" s="19">
        <f>1</f>
        <v>1</v>
      </c>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row>
    <row r="122" spans="2:32" ht="12.75" hidden="1" x14ac:dyDescent="0.2">
      <c r="B122" s="8">
        <f>H28</f>
        <v>41500</v>
      </c>
      <c r="C122" s="7" t="str">
        <f>$C28</f>
        <v>Confirm with Stakeholders</v>
      </c>
      <c r="D122" s="18">
        <v>15</v>
      </c>
      <c r="E122" s="19">
        <f>1</f>
        <v>1</v>
      </c>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row>
    <row r="123" spans="2:32" ht="12.75" hidden="1" x14ac:dyDescent="0.2">
      <c r="B123" s="8">
        <f>H29</f>
        <v>41502</v>
      </c>
      <c r="C123" s="7" t="str">
        <f>$C29</f>
        <v>INTERNAL: List Pull from Client CRM</v>
      </c>
      <c r="D123" s="18">
        <v>-15</v>
      </c>
      <c r="E123" s="19">
        <f>1</f>
        <v>1</v>
      </c>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row>
    <row r="124" spans="2:32" ht="12.75" hidden="1" x14ac:dyDescent="0.2">
      <c r="B124" s="8">
        <f>H30</f>
        <v>41505</v>
      </c>
      <c r="C124" s="7" t="str">
        <f>$C30</f>
        <v>Pull final lists for production</v>
      </c>
      <c r="D124" s="6">
        <v>-5</v>
      </c>
      <c r="E124" s="19">
        <f>1</f>
        <v>1</v>
      </c>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row>
    <row r="125" spans="2:32" ht="12.75" hidden="1" x14ac:dyDescent="0.2">
      <c r="B125" s="26">
        <f>H32</f>
        <v>41506</v>
      </c>
      <c r="C125" s="27" t="str">
        <f>$C32</f>
        <v>Upload art and mail files to printer</v>
      </c>
      <c r="D125" s="6">
        <v>25</v>
      </c>
      <c r="E125" s="28">
        <f>1</f>
        <v>1</v>
      </c>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row>
    <row r="126" spans="2:32" ht="12.75" hidden="1" x14ac:dyDescent="0.2">
      <c r="B126" s="26">
        <f>H33</f>
        <v>41508</v>
      </c>
      <c r="C126" s="27" t="str">
        <f>$C33</f>
        <v>Print production proof</v>
      </c>
      <c r="D126" s="6">
        <v>-10</v>
      </c>
      <c r="E126" s="28">
        <f>1</f>
        <v>1</v>
      </c>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row>
    <row r="127" spans="2:32" ht="12.75" hidden="1" x14ac:dyDescent="0.2">
      <c r="B127" s="26">
        <f>H34</f>
        <v>41512</v>
      </c>
      <c r="C127" s="27" t="str">
        <f>$C34</f>
        <v>Data prep/sort file approval</v>
      </c>
      <c r="D127" s="6">
        <v>15</v>
      </c>
      <c r="E127" s="28">
        <f>1</f>
        <v>1</v>
      </c>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row>
    <row r="128" spans="2:32" ht="12.75" hidden="1" x14ac:dyDescent="0.2">
      <c r="B128" s="26">
        <f>H35</f>
        <v>41514</v>
      </c>
      <c r="C128" s="27" t="str">
        <f>$C35</f>
        <v>Mail production proof</v>
      </c>
      <c r="D128" s="16">
        <v>-25</v>
      </c>
      <c r="E128" s="28">
        <f>1</f>
        <v>1</v>
      </c>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row>
    <row r="129" spans="2:32" ht="12.75" hidden="1" x14ac:dyDescent="0.2">
      <c r="B129" s="26">
        <f>H36</f>
        <v>41516</v>
      </c>
      <c r="C129" s="27" t="str">
        <f>$C36</f>
        <v>Samples to Client</v>
      </c>
      <c r="D129" s="18">
        <v>-5</v>
      </c>
      <c r="E129" s="28">
        <f>1</f>
        <v>1</v>
      </c>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row>
    <row r="130" spans="2:32" ht="12.75" hidden="1" x14ac:dyDescent="0.2">
      <c r="B130" s="26">
        <f>H38</f>
        <v>41518</v>
      </c>
      <c r="C130" s="27" t="str">
        <f>$C38</f>
        <v>Deliver to USPS</v>
      </c>
      <c r="D130" s="18">
        <v>25</v>
      </c>
      <c r="E130" s="28">
        <f>1</f>
        <v>1</v>
      </c>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row>
    <row r="131" spans="2:32" ht="12.75" hidden="1" x14ac:dyDescent="0.2">
      <c r="B131" s="14"/>
      <c r="C131" s="15"/>
      <c r="D131" s="16"/>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row>
    <row r="132" spans="2:32" ht="12.75" x14ac:dyDescent="0.2">
      <c r="B132" s="8"/>
      <c r="C132" s="7"/>
      <c r="D132" s="6"/>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2:32" s="12" customFormat="1" ht="26.25" x14ac:dyDescent="0.2">
      <c r="B133" s="24" t="str">
        <f>J7</f>
        <v>Enter Project Name Here. Enter Due Date in the Gray Box Below.</v>
      </c>
      <c r="C133" s="25"/>
    </row>
    <row r="134" spans="2:32" s="12" customFormat="1" ht="25.5" x14ac:dyDescent="0.2">
      <c r="B134" s="21"/>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row>
    <row r="148" spans="1:32" ht="12.75" x14ac:dyDescent="0.2"/>
    <row r="149" spans="1:32" s="13" customFormat="1" ht="12.75" x14ac:dyDescent="0.2">
      <c r="A149" s="1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row>
    <row r="150" spans="1:32" ht="18" hidden="1" x14ac:dyDescent="0.25">
      <c r="B150" s="23" t="s">
        <v>52</v>
      </c>
      <c r="C150" s="12"/>
      <c r="D150" s="12"/>
    </row>
    <row r="151" spans="1:32" ht="12.75" hidden="1" x14ac:dyDescent="0.2">
      <c r="B151" s="12"/>
      <c r="C151" s="12"/>
      <c r="D151" s="12"/>
    </row>
    <row r="152" spans="1:32" ht="12.75" hidden="1" x14ac:dyDescent="0.2">
      <c r="B152" s="11" t="s">
        <v>48</v>
      </c>
      <c r="C152" s="11" t="s">
        <v>49</v>
      </c>
      <c r="D152" s="10" t="s">
        <v>50</v>
      </c>
      <c r="E152" s="4" t="s">
        <v>51</v>
      </c>
    </row>
    <row r="153" spans="1:32" ht="12.75" hidden="1" x14ac:dyDescent="0.2">
      <c r="B153" s="8">
        <f>K$11</f>
        <v>41533</v>
      </c>
      <c r="C153" s="7" t="str">
        <f>$C$11</f>
        <v>Collect requirements</v>
      </c>
      <c r="D153" s="9">
        <v>25</v>
      </c>
      <c r="E153" s="4">
        <v>1</v>
      </c>
    </row>
    <row r="154" spans="1:32" ht="12.75" hidden="1" x14ac:dyDescent="0.2">
      <c r="B154" s="8">
        <f>K$12</f>
        <v>41537</v>
      </c>
      <c r="C154" s="7" t="str">
        <f>$C$12</f>
        <v>Develop creative brief</v>
      </c>
      <c r="D154" s="6">
        <v>15</v>
      </c>
      <c r="E154" s="5">
        <f>1</f>
        <v>1</v>
      </c>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ht="12.75" hidden="1" x14ac:dyDescent="0.2">
      <c r="B155" s="8">
        <f>K$13</f>
        <v>41540</v>
      </c>
      <c r="C155" s="7" t="str">
        <f>$C$13</f>
        <v>Internal approvals</v>
      </c>
      <c r="D155" s="6">
        <v>-25</v>
      </c>
      <c r="E155" s="5">
        <f>1</f>
        <v>1</v>
      </c>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ht="12.75" hidden="1" x14ac:dyDescent="0.2">
      <c r="B156" s="8">
        <f>K$14</f>
        <v>41542</v>
      </c>
      <c r="C156" s="7" t="str">
        <f>$C$14</f>
        <v>Develop schedule</v>
      </c>
      <c r="D156" s="6">
        <v>-15</v>
      </c>
      <c r="E156" s="5">
        <f>1</f>
        <v>1</v>
      </c>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ht="12.75" hidden="1" x14ac:dyDescent="0.2">
      <c r="B157" s="8">
        <f>K$15</f>
        <v>41544</v>
      </c>
      <c r="C157" s="7" t="str">
        <f>$C$15</f>
        <v>Get production estimates</v>
      </c>
      <c r="D157" s="6">
        <v>25</v>
      </c>
      <c r="E157" s="5">
        <f>1</f>
        <v>1</v>
      </c>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ht="12.75" hidden="1" x14ac:dyDescent="0.2">
      <c r="B158" s="8">
        <f>K$16</f>
        <v>41549</v>
      </c>
      <c r="C158" s="7" t="str">
        <f>$C$16</f>
        <v>Client approvals</v>
      </c>
      <c r="D158" s="6">
        <v>15</v>
      </c>
      <c r="E158" s="5">
        <f>1</f>
        <v>1</v>
      </c>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ht="12.75" hidden="1" x14ac:dyDescent="0.2">
      <c r="B159" s="8">
        <f>K$18</f>
        <v>41556</v>
      </c>
      <c r="C159" s="7" t="str">
        <f>$C$18</f>
        <v>Develop initial concept</v>
      </c>
      <c r="D159" s="6">
        <v>-15</v>
      </c>
      <c r="E159" s="5">
        <f>1</f>
        <v>1</v>
      </c>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ht="12.75" hidden="1" x14ac:dyDescent="0.2">
      <c r="B160" s="8">
        <f>K$19</f>
        <v>41558</v>
      </c>
      <c r="C160" s="7" t="str">
        <f>$C$19</f>
        <v>Concept approval</v>
      </c>
      <c r="D160" s="6">
        <v>5</v>
      </c>
      <c r="E160" s="5">
        <f>1</f>
        <v>1</v>
      </c>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2:32" ht="12.75" hidden="1" x14ac:dyDescent="0.2">
      <c r="B161" s="8">
        <f>K$20</f>
        <v>41563</v>
      </c>
      <c r="C161" s="7" t="str">
        <f>$C$20</f>
        <v>Develop creative</v>
      </c>
      <c r="D161" s="6">
        <v>-5</v>
      </c>
      <c r="E161" s="5">
        <f>1</f>
        <v>1</v>
      </c>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2:32" ht="12.75" hidden="1" x14ac:dyDescent="0.2">
      <c r="B162" s="8">
        <f>K$21</f>
        <v>41565</v>
      </c>
      <c r="C162" s="7" t="str">
        <f>$C$21</f>
        <v>Internal creative review</v>
      </c>
      <c r="D162" s="6">
        <v>25</v>
      </c>
      <c r="E162" s="5">
        <f>1</f>
        <v>1</v>
      </c>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2:32" ht="12.75" hidden="1" x14ac:dyDescent="0.2">
      <c r="B163" s="8">
        <f>K$22</f>
        <v>41569</v>
      </c>
      <c r="C163" s="7" t="str">
        <f>$C$22</f>
        <v>Creative changes</v>
      </c>
      <c r="D163" s="6">
        <v>-10</v>
      </c>
      <c r="E163" s="5">
        <f>1</f>
        <v>1</v>
      </c>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2:32" ht="12.75" hidden="1" x14ac:dyDescent="0.2">
      <c r="B164" s="8">
        <f>K$23</f>
        <v>41571</v>
      </c>
      <c r="C164" s="7" t="str">
        <f>$C$23</f>
        <v xml:space="preserve">Customer creative approval </v>
      </c>
      <c r="D164" s="6">
        <v>15</v>
      </c>
      <c r="E164" s="5">
        <f>1</f>
        <v>1</v>
      </c>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row>
    <row r="165" spans="2:32" ht="12.75" hidden="1" x14ac:dyDescent="0.2">
      <c r="B165" s="8">
        <f>K$24</f>
        <v>41572</v>
      </c>
      <c r="C165" s="7" t="str">
        <f>$C$24</f>
        <v>Final Revisions</v>
      </c>
      <c r="D165" s="16">
        <v>-25</v>
      </c>
      <c r="E165" s="17">
        <f>1</f>
        <v>1</v>
      </c>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row>
    <row r="166" spans="2:32" ht="12.75" hidden="1" x14ac:dyDescent="0.2">
      <c r="B166" s="8">
        <f>K$26</f>
        <v>41579</v>
      </c>
      <c r="C166" s="7" t="str">
        <f>$C$26</f>
        <v>Develop List Requirements</v>
      </c>
      <c r="D166" s="18">
        <v>-5</v>
      </c>
      <c r="E166" s="19">
        <f>1</f>
        <v>1</v>
      </c>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row>
    <row r="167" spans="2:32" ht="12.75" hidden="1" x14ac:dyDescent="0.2">
      <c r="B167" s="8">
        <f>K$27</f>
        <v>41582</v>
      </c>
      <c r="C167" s="7" t="str">
        <f>$C$27</f>
        <v>EXTERNAL: Review List Options</v>
      </c>
      <c r="D167" s="18">
        <v>25</v>
      </c>
      <c r="E167" s="19">
        <f>1</f>
        <v>1</v>
      </c>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row>
    <row r="168" spans="2:32" ht="12.75" hidden="1" x14ac:dyDescent="0.2">
      <c r="B168" s="8">
        <f>K$28</f>
        <v>41584</v>
      </c>
      <c r="C168" s="7" t="str">
        <f>$C$28</f>
        <v>Confirm with Stakeholders</v>
      </c>
      <c r="D168" s="18">
        <v>15</v>
      </c>
      <c r="E168" s="19">
        <f>1</f>
        <v>1</v>
      </c>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row>
    <row r="169" spans="2:32" ht="12.75" hidden="1" x14ac:dyDescent="0.2">
      <c r="B169" s="8">
        <f>K29</f>
        <v>41586</v>
      </c>
      <c r="C169" s="7" t="str">
        <f>$C29</f>
        <v>INTERNAL: List Pull from Client CRM</v>
      </c>
      <c r="D169" s="18">
        <v>-15</v>
      </c>
      <c r="E169" s="19">
        <f>1</f>
        <v>1</v>
      </c>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row>
    <row r="170" spans="2:32" ht="12.75" hidden="1" x14ac:dyDescent="0.2">
      <c r="B170" s="8">
        <f>K30</f>
        <v>41589</v>
      </c>
      <c r="C170" s="7" t="str">
        <f>$C30</f>
        <v>Pull final lists for production</v>
      </c>
      <c r="D170" s="6">
        <v>-5</v>
      </c>
      <c r="E170" s="19">
        <f>1</f>
        <v>1</v>
      </c>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row>
    <row r="171" spans="2:32" ht="12.75" hidden="1" x14ac:dyDescent="0.2">
      <c r="B171" s="26">
        <f>K32</f>
        <v>41590</v>
      </c>
      <c r="C171" s="27" t="str">
        <f>$C32</f>
        <v>Upload art and mail files to printer</v>
      </c>
      <c r="D171" s="6">
        <v>25</v>
      </c>
      <c r="E171" s="28">
        <f>1</f>
        <v>1</v>
      </c>
    </row>
    <row r="172" spans="2:32" ht="12.75" hidden="1" x14ac:dyDescent="0.2">
      <c r="B172" s="26">
        <f>K33</f>
        <v>41592</v>
      </c>
      <c r="C172" s="27" t="str">
        <f>$C33</f>
        <v>Print production proof</v>
      </c>
      <c r="D172" s="6">
        <v>-10</v>
      </c>
      <c r="E172" s="28">
        <f>1</f>
        <v>1</v>
      </c>
    </row>
    <row r="173" spans="2:32" ht="12.75" hidden="1" x14ac:dyDescent="0.2">
      <c r="B173" s="26">
        <f>K34</f>
        <v>41596</v>
      </c>
      <c r="C173" s="27" t="str">
        <f>$C34</f>
        <v>Data prep/sort file approval</v>
      </c>
      <c r="D173" s="6">
        <v>15</v>
      </c>
      <c r="E173" s="28">
        <f>1</f>
        <v>1</v>
      </c>
    </row>
    <row r="174" spans="2:32" ht="12.75" hidden="1" x14ac:dyDescent="0.2">
      <c r="B174" s="26">
        <f>K35</f>
        <v>41598</v>
      </c>
      <c r="C174" s="27" t="str">
        <f>$C35</f>
        <v>Mail production proof</v>
      </c>
      <c r="D174" s="16">
        <v>-25</v>
      </c>
      <c r="E174" s="28">
        <f>1</f>
        <v>1</v>
      </c>
    </row>
    <row r="175" spans="2:32" ht="12.75" hidden="1" x14ac:dyDescent="0.2">
      <c r="B175" s="26">
        <f>K36</f>
        <v>41600</v>
      </c>
      <c r="C175" s="27" t="str">
        <f>$C36</f>
        <v>Samples to Client</v>
      </c>
      <c r="D175" s="18">
        <v>-5</v>
      </c>
      <c r="E175" s="28">
        <f>1</f>
        <v>1</v>
      </c>
    </row>
    <row r="176" spans="2:32" ht="12.75" hidden="1" x14ac:dyDescent="0.2">
      <c r="B176" s="26">
        <f>K38</f>
        <v>41603</v>
      </c>
      <c r="C176" s="27" t="str">
        <f>$C38</f>
        <v>Deliver to USPS</v>
      </c>
      <c r="D176" s="18">
        <v>25</v>
      </c>
      <c r="E176" s="28">
        <f>1</f>
        <v>1</v>
      </c>
    </row>
    <row r="177" spans="2:32" ht="12.75" hidden="1" x14ac:dyDescent="0.2"/>
    <row r="179" spans="2:32" s="12" customFormat="1" ht="26.25" x14ac:dyDescent="0.2">
      <c r="B179" s="24" t="str">
        <f>M7</f>
        <v>Enter Project Name Here. Enter Due Date in the Gray Box Below.</v>
      </c>
      <c r="C179" s="25"/>
    </row>
    <row r="180" spans="2:32" s="12" customFormat="1" ht="25.5" x14ac:dyDescent="0.2">
      <c r="B180" s="21"/>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row>
    <row r="194" spans="1:32" ht="12.75" x14ac:dyDescent="0.2"/>
    <row r="195" spans="1:32" s="13" customFormat="1" ht="12.75" x14ac:dyDescent="0.2">
      <c r="A195" s="1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row>
    <row r="196" spans="1:32" ht="18" hidden="1" x14ac:dyDescent="0.25">
      <c r="B196" s="23" t="s">
        <v>52</v>
      </c>
      <c r="C196" s="12"/>
      <c r="D196" s="12"/>
    </row>
    <row r="197" spans="1:32" ht="12.75" hidden="1" x14ac:dyDescent="0.2">
      <c r="B197" s="12"/>
      <c r="C197" s="12"/>
      <c r="D197" s="12"/>
    </row>
    <row r="198" spans="1:32" ht="12.75" hidden="1" x14ac:dyDescent="0.2">
      <c r="B198" s="11" t="s">
        <v>48</v>
      </c>
      <c r="C198" s="11" t="s">
        <v>49</v>
      </c>
      <c r="D198" s="10" t="s">
        <v>50</v>
      </c>
      <c r="E198" s="4" t="s">
        <v>51</v>
      </c>
    </row>
    <row r="199" spans="1:32" ht="12.75" hidden="1" x14ac:dyDescent="0.2">
      <c r="B199" s="8">
        <f>N$11</f>
        <v>41540</v>
      </c>
      <c r="C199" s="7" t="str">
        <f>$C$11</f>
        <v>Collect requirements</v>
      </c>
      <c r="D199" s="9">
        <v>25</v>
      </c>
      <c r="E199" s="4">
        <v>1</v>
      </c>
    </row>
    <row r="200" spans="1:32" ht="12.75" hidden="1" x14ac:dyDescent="0.2">
      <c r="B200" s="8">
        <f>N$12</f>
        <v>41544</v>
      </c>
      <c r="C200" s="7" t="str">
        <f>$C$12</f>
        <v>Develop creative brief</v>
      </c>
      <c r="D200" s="6">
        <v>15</v>
      </c>
      <c r="E200" s="5">
        <f>1</f>
        <v>1</v>
      </c>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ht="12.75" hidden="1" x14ac:dyDescent="0.2">
      <c r="B201" s="8">
        <f>N$13</f>
        <v>41547</v>
      </c>
      <c r="C201" s="7" t="str">
        <f>$C$13</f>
        <v>Internal approvals</v>
      </c>
      <c r="D201" s="6">
        <v>-25</v>
      </c>
      <c r="E201" s="5">
        <f>1</f>
        <v>1</v>
      </c>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ht="12.75" hidden="1" x14ac:dyDescent="0.2">
      <c r="B202" s="8">
        <f>N$14</f>
        <v>41549</v>
      </c>
      <c r="C202" s="7" t="str">
        <f>$C$14</f>
        <v>Develop schedule</v>
      </c>
      <c r="D202" s="6">
        <v>-15</v>
      </c>
      <c r="E202" s="5">
        <f>1</f>
        <v>1</v>
      </c>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ht="12.75" hidden="1" x14ac:dyDescent="0.2">
      <c r="B203" s="8">
        <f>N$15</f>
        <v>41551</v>
      </c>
      <c r="C203" s="7" t="str">
        <f>$C$15</f>
        <v>Get production estimates</v>
      </c>
      <c r="D203" s="6">
        <v>25</v>
      </c>
      <c r="E203" s="5">
        <f>1</f>
        <v>1</v>
      </c>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ht="12.75" hidden="1" x14ac:dyDescent="0.2">
      <c r="B204" s="8">
        <f>N$16</f>
        <v>41556</v>
      </c>
      <c r="C204" s="7" t="str">
        <f>$C$16</f>
        <v>Client approvals</v>
      </c>
      <c r="D204" s="6">
        <v>15</v>
      </c>
      <c r="E204" s="5">
        <f>1</f>
        <v>1</v>
      </c>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ht="12.75" hidden="1" x14ac:dyDescent="0.2">
      <c r="B205" s="8">
        <f>N$18</f>
        <v>41563</v>
      </c>
      <c r="C205" s="7" t="str">
        <f>$C$18</f>
        <v>Develop initial concept</v>
      </c>
      <c r="D205" s="6">
        <v>-15</v>
      </c>
      <c r="E205" s="5">
        <f>1</f>
        <v>1</v>
      </c>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ht="12.75" hidden="1" x14ac:dyDescent="0.2">
      <c r="B206" s="8">
        <f>N$19</f>
        <v>41565</v>
      </c>
      <c r="C206" s="7" t="str">
        <f>$C$19</f>
        <v>Concept approval</v>
      </c>
      <c r="D206" s="6">
        <v>5</v>
      </c>
      <c r="E206" s="5">
        <f>1</f>
        <v>1</v>
      </c>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ht="12.75" hidden="1" x14ac:dyDescent="0.2">
      <c r="B207" s="8">
        <f>N$20</f>
        <v>41570</v>
      </c>
      <c r="C207" s="7" t="str">
        <f>$C$20</f>
        <v>Develop creative</v>
      </c>
      <c r="D207" s="6">
        <v>-5</v>
      </c>
      <c r="E207" s="5">
        <f>1</f>
        <v>1</v>
      </c>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ht="12.75" hidden="1" x14ac:dyDescent="0.2">
      <c r="B208" s="8">
        <f>N$21</f>
        <v>41572</v>
      </c>
      <c r="C208" s="7" t="str">
        <f>$C$21</f>
        <v>Internal creative review</v>
      </c>
      <c r="D208" s="6">
        <v>25</v>
      </c>
      <c r="E208" s="5">
        <f>1</f>
        <v>1</v>
      </c>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2:32" ht="12.75" hidden="1" x14ac:dyDescent="0.2">
      <c r="B209" s="8">
        <f>N$22</f>
        <v>41577</v>
      </c>
      <c r="C209" s="7" t="str">
        <f>$C$22</f>
        <v>Creative changes</v>
      </c>
      <c r="D209" s="6">
        <v>-10</v>
      </c>
      <c r="E209" s="5">
        <f>1</f>
        <v>1</v>
      </c>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2:32" ht="12.75" hidden="1" x14ac:dyDescent="0.2">
      <c r="B210" s="8">
        <f>N$23</f>
        <v>41579</v>
      </c>
      <c r="C210" s="7" t="str">
        <f>$C$23</f>
        <v xml:space="preserve">Customer creative approval </v>
      </c>
      <c r="D210" s="6">
        <v>15</v>
      </c>
      <c r="E210" s="5">
        <f>1</f>
        <v>1</v>
      </c>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row>
    <row r="211" spans="2:32" ht="12.75" hidden="1" x14ac:dyDescent="0.2">
      <c r="B211" s="8">
        <f>N$24</f>
        <v>41582</v>
      </c>
      <c r="C211" s="7" t="str">
        <f>$C$24</f>
        <v>Final Revisions</v>
      </c>
      <c r="D211" s="16">
        <v>-25</v>
      </c>
      <c r="E211" s="17">
        <f>1</f>
        <v>1</v>
      </c>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row>
    <row r="212" spans="2:32" ht="12.75" hidden="1" x14ac:dyDescent="0.2">
      <c r="B212" s="8">
        <f>N$26</f>
        <v>41589</v>
      </c>
      <c r="C212" s="7" t="str">
        <f>$C$26</f>
        <v>Develop List Requirements</v>
      </c>
      <c r="D212" s="18">
        <v>-5</v>
      </c>
      <c r="E212" s="19">
        <f>1</f>
        <v>1</v>
      </c>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row>
    <row r="213" spans="2:32" ht="12.75" hidden="1" x14ac:dyDescent="0.2">
      <c r="B213" s="8">
        <f>N$27</f>
        <v>41591</v>
      </c>
      <c r="C213" s="7" t="str">
        <f>$C$27</f>
        <v>EXTERNAL: Review List Options</v>
      </c>
      <c r="D213" s="18">
        <v>25</v>
      </c>
      <c r="E213" s="19">
        <f>1</f>
        <v>1</v>
      </c>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row>
    <row r="214" spans="2:32" ht="12.75" hidden="1" x14ac:dyDescent="0.2">
      <c r="B214" s="8">
        <f>N$28</f>
        <v>41593</v>
      </c>
      <c r="C214" s="7" t="str">
        <f>$C$28</f>
        <v>Confirm with Stakeholders</v>
      </c>
      <c r="D214" s="18">
        <v>15</v>
      </c>
      <c r="E214" s="19">
        <f>1</f>
        <v>1</v>
      </c>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row>
    <row r="215" spans="2:32" ht="12.75" hidden="1" x14ac:dyDescent="0.2">
      <c r="B215" s="8">
        <f>N$29</f>
        <v>41596</v>
      </c>
      <c r="C215" s="7" t="str">
        <f>$C$29</f>
        <v>INTERNAL: List Pull from Client CRM</v>
      </c>
      <c r="D215" s="18">
        <v>-15</v>
      </c>
      <c r="E215" s="19">
        <f>1</f>
        <v>1</v>
      </c>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row>
    <row r="216" spans="2:32" ht="12.75" hidden="1" x14ac:dyDescent="0.2">
      <c r="B216" s="8">
        <f>N30</f>
        <v>41597</v>
      </c>
      <c r="C216" s="7" t="str">
        <f>$C30</f>
        <v>Pull final lists for production</v>
      </c>
      <c r="D216" s="6">
        <v>-5</v>
      </c>
      <c r="E216" s="19">
        <f>1</f>
        <v>1</v>
      </c>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row>
    <row r="217" spans="2:32" ht="12.75" hidden="1" x14ac:dyDescent="0.2">
      <c r="B217" s="26">
        <f>N32</f>
        <v>41598</v>
      </c>
      <c r="C217" s="27" t="str">
        <f>$C32</f>
        <v>Upload art and mail files to printer</v>
      </c>
      <c r="D217" s="6">
        <v>25</v>
      </c>
      <c r="E217" s="28">
        <f>1</f>
        <v>1</v>
      </c>
    </row>
    <row r="218" spans="2:32" ht="12.75" hidden="1" x14ac:dyDescent="0.2">
      <c r="B218" s="26">
        <f>N33</f>
        <v>41600</v>
      </c>
      <c r="C218" s="27" t="str">
        <f>$C33</f>
        <v>Print production proof</v>
      </c>
      <c r="D218" s="6">
        <v>-10</v>
      </c>
      <c r="E218" s="28">
        <f>1</f>
        <v>1</v>
      </c>
    </row>
    <row r="219" spans="2:32" ht="12.75" hidden="1" x14ac:dyDescent="0.2">
      <c r="B219" s="26">
        <f>N34</f>
        <v>41605</v>
      </c>
      <c r="C219" s="27" t="str">
        <f>$C34</f>
        <v>Data prep/sort file approval</v>
      </c>
      <c r="D219" s="6">
        <v>15</v>
      </c>
      <c r="E219" s="28">
        <f>1</f>
        <v>1</v>
      </c>
    </row>
    <row r="220" spans="2:32" ht="12.75" hidden="1" x14ac:dyDescent="0.2">
      <c r="B220" s="26">
        <f>N35</f>
        <v>41607</v>
      </c>
      <c r="C220" s="27" t="str">
        <f>$C35</f>
        <v>Mail production proof</v>
      </c>
      <c r="D220" s="16">
        <v>-25</v>
      </c>
      <c r="E220" s="28">
        <f>1</f>
        <v>1</v>
      </c>
    </row>
    <row r="221" spans="2:32" ht="12.75" hidden="1" x14ac:dyDescent="0.2">
      <c r="B221" s="26">
        <f>N36</f>
        <v>41610</v>
      </c>
      <c r="C221" s="27" t="str">
        <f>$C36</f>
        <v>Samples to Client</v>
      </c>
      <c r="D221" s="18">
        <v>-5</v>
      </c>
      <c r="E221" s="28">
        <f>1</f>
        <v>1</v>
      </c>
    </row>
    <row r="222" spans="2:32" ht="12.75" hidden="1" x14ac:dyDescent="0.2">
      <c r="B222" s="26">
        <f>N38</f>
        <v>41612</v>
      </c>
      <c r="C222" s="27" t="str">
        <f>$C38</f>
        <v>Deliver to USPS</v>
      </c>
      <c r="D222" s="18">
        <v>25</v>
      </c>
      <c r="E222" s="28">
        <f>1</f>
        <v>1</v>
      </c>
    </row>
    <row r="223" spans="2:32" ht="12.75" hidden="1" x14ac:dyDescent="0.2"/>
    <row r="225" spans="2:32" s="12" customFormat="1" ht="26.25" x14ac:dyDescent="0.2">
      <c r="B225" s="24" t="str">
        <f>P7</f>
        <v>Enter Project Name Here. Enter Due Date in the Gray Box Below.</v>
      </c>
      <c r="C225" s="25"/>
    </row>
    <row r="226" spans="2:32" s="12" customFormat="1" ht="25.5" x14ac:dyDescent="0.2">
      <c r="B226" s="2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row>
    <row r="240" spans="2:32" ht="12.75" x14ac:dyDescent="0.2"/>
    <row r="241" spans="1:32" s="13" customFormat="1" ht="12.75" x14ac:dyDescent="0.2">
      <c r="A241" s="1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row>
    <row r="242" spans="1:32" ht="18" hidden="1" x14ac:dyDescent="0.25">
      <c r="B242" s="23" t="s">
        <v>52</v>
      </c>
      <c r="C242" s="12"/>
      <c r="D242" s="12"/>
    </row>
    <row r="243" spans="1:32" ht="12.75" hidden="1" x14ac:dyDescent="0.2">
      <c r="B243" s="12"/>
      <c r="C243" s="12"/>
      <c r="D243" s="12"/>
    </row>
    <row r="244" spans="1:32" ht="12.75" hidden="1" x14ac:dyDescent="0.2">
      <c r="B244" s="11" t="s">
        <v>48</v>
      </c>
      <c r="C244" s="11" t="s">
        <v>49</v>
      </c>
      <c r="D244" s="10" t="s">
        <v>50</v>
      </c>
      <c r="E244" s="4" t="s">
        <v>51</v>
      </c>
    </row>
    <row r="245" spans="1:32" ht="12.75" hidden="1" x14ac:dyDescent="0.2">
      <c r="B245" s="8">
        <f>Q$11</f>
        <v>41274</v>
      </c>
      <c r="C245" s="7" t="str">
        <f>$C$11</f>
        <v>Collect requirements</v>
      </c>
      <c r="D245" s="9">
        <v>25</v>
      </c>
      <c r="E245" s="4">
        <v>1</v>
      </c>
    </row>
    <row r="246" spans="1:32" ht="12.75" hidden="1" x14ac:dyDescent="0.2">
      <c r="B246" s="8">
        <f>Q$12</f>
        <v>41278</v>
      </c>
      <c r="C246" s="7" t="str">
        <f>$C$12</f>
        <v>Develop creative brief</v>
      </c>
      <c r="D246" s="6">
        <v>15</v>
      </c>
      <c r="E246" s="5">
        <f>1</f>
        <v>1</v>
      </c>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ht="12.75" hidden="1" x14ac:dyDescent="0.2">
      <c r="B247" s="8">
        <f>Q$13</f>
        <v>41281</v>
      </c>
      <c r="C247" s="7" t="str">
        <f>$C$13</f>
        <v>Internal approvals</v>
      </c>
      <c r="D247" s="6">
        <v>-25</v>
      </c>
      <c r="E247" s="5">
        <f>1</f>
        <v>1</v>
      </c>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ht="12.75" hidden="1" x14ac:dyDescent="0.2">
      <c r="B248" s="8">
        <f>Q$14</f>
        <v>41283</v>
      </c>
      <c r="C248" s="7" t="str">
        <f>$C$14</f>
        <v>Develop schedule</v>
      </c>
      <c r="D248" s="6">
        <v>-15</v>
      </c>
      <c r="E248" s="5">
        <f>1</f>
        <v>1</v>
      </c>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ht="12.75" hidden="1" x14ac:dyDescent="0.2">
      <c r="B249" s="8">
        <f>Q$15</f>
        <v>41285</v>
      </c>
      <c r="C249" s="7" t="str">
        <f>$C$15</f>
        <v>Get production estimates</v>
      </c>
      <c r="D249" s="6">
        <v>25</v>
      </c>
      <c r="E249" s="5">
        <f>1</f>
        <v>1</v>
      </c>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ht="12.75" hidden="1" x14ac:dyDescent="0.2">
      <c r="B250" s="8">
        <f>Q$16</f>
        <v>41290</v>
      </c>
      <c r="C250" s="7" t="str">
        <f>$C$16</f>
        <v>Client approvals</v>
      </c>
      <c r="D250" s="6">
        <v>15</v>
      </c>
      <c r="E250" s="5">
        <f>1</f>
        <v>1</v>
      </c>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ht="12.75" hidden="1" x14ac:dyDescent="0.2">
      <c r="B251" s="8">
        <f>Q$18</f>
        <v>41297</v>
      </c>
      <c r="C251" s="7" t="str">
        <f>$C$18</f>
        <v>Develop initial concept</v>
      </c>
      <c r="D251" s="6">
        <v>-15</v>
      </c>
      <c r="E251" s="5">
        <f>1</f>
        <v>1</v>
      </c>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ht="12.75" hidden="1" x14ac:dyDescent="0.2">
      <c r="B252" s="8">
        <f>Q$19</f>
        <v>41299</v>
      </c>
      <c r="C252" s="7" t="str">
        <f>$C$19</f>
        <v>Concept approval</v>
      </c>
      <c r="D252" s="6">
        <v>5</v>
      </c>
      <c r="E252" s="5">
        <f>1</f>
        <v>1</v>
      </c>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ht="12.75" hidden="1" x14ac:dyDescent="0.2">
      <c r="B253" s="8">
        <f>Q$20</f>
        <v>41304</v>
      </c>
      <c r="C253" s="7" t="str">
        <f>$C$20</f>
        <v>Develop creative</v>
      </c>
      <c r="D253" s="6">
        <v>-5</v>
      </c>
      <c r="E253" s="5">
        <f>1</f>
        <v>1</v>
      </c>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ht="12.75" hidden="1" x14ac:dyDescent="0.2">
      <c r="B254" s="8">
        <f>Q$21</f>
        <v>41306</v>
      </c>
      <c r="C254" s="7" t="str">
        <f>$C$21</f>
        <v>Internal creative review</v>
      </c>
      <c r="D254" s="6">
        <v>25</v>
      </c>
      <c r="E254" s="5">
        <f>1</f>
        <v>1</v>
      </c>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ht="12.75" hidden="1" x14ac:dyDescent="0.2">
      <c r="B255" s="8">
        <f>Q$22</f>
        <v>41311</v>
      </c>
      <c r="C255" s="7" t="str">
        <f>$C$22</f>
        <v>Creative changes</v>
      </c>
      <c r="D255" s="6">
        <v>-10</v>
      </c>
      <c r="E255" s="5">
        <f>1</f>
        <v>1</v>
      </c>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ht="12.75" hidden="1" x14ac:dyDescent="0.2">
      <c r="B256" s="8">
        <f>Q$23</f>
        <v>41313</v>
      </c>
      <c r="C256" s="7" t="str">
        <f>$C$23</f>
        <v xml:space="preserve">Customer creative approval </v>
      </c>
      <c r="D256" s="6">
        <v>15</v>
      </c>
      <c r="E256" s="5">
        <f>1</f>
        <v>1</v>
      </c>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row>
    <row r="257" spans="2:32" ht="12.75" hidden="1" x14ac:dyDescent="0.2">
      <c r="B257" s="8">
        <f>Q$24</f>
        <v>41316</v>
      </c>
      <c r="C257" s="7" t="str">
        <f>$C$24</f>
        <v>Final Revisions</v>
      </c>
      <c r="D257" s="16">
        <v>-25</v>
      </c>
      <c r="E257" s="17">
        <f>1</f>
        <v>1</v>
      </c>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row>
    <row r="258" spans="2:32" ht="12.75" hidden="1" x14ac:dyDescent="0.2">
      <c r="B258" s="8">
        <f>Q$26</f>
        <v>41323</v>
      </c>
      <c r="C258" s="7" t="str">
        <f>$C$26</f>
        <v>Develop List Requirements</v>
      </c>
      <c r="D258" s="18">
        <v>-5</v>
      </c>
      <c r="E258" s="19">
        <f>1</f>
        <v>1</v>
      </c>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row>
    <row r="259" spans="2:32" ht="12.75" hidden="1" x14ac:dyDescent="0.2">
      <c r="B259" s="8">
        <f>Q$27</f>
        <v>41325</v>
      </c>
      <c r="C259" s="7" t="str">
        <f>$C$27</f>
        <v>EXTERNAL: Review List Options</v>
      </c>
      <c r="D259" s="18">
        <v>25</v>
      </c>
      <c r="E259" s="19">
        <f>1</f>
        <v>1</v>
      </c>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row>
    <row r="260" spans="2:32" ht="12.75" hidden="1" x14ac:dyDescent="0.2">
      <c r="B260" s="8">
        <f>Q$28</f>
        <v>41327</v>
      </c>
      <c r="C260" s="7" t="str">
        <f>$C$28</f>
        <v>Confirm with Stakeholders</v>
      </c>
      <c r="D260" s="18">
        <v>15</v>
      </c>
      <c r="E260" s="19">
        <f>1</f>
        <v>1</v>
      </c>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row>
    <row r="261" spans="2:32" ht="12.75" hidden="1" x14ac:dyDescent="0.2">
      <c r="B261" s="8">
        <f>Q29</f>
        <v>41330</v>
      </c>
      <c r="C261" s="7" t="str">
        <f>$C29</f>
        <v>INTERNAL: List Pull from Client CRM</v>
      </c>
      <c r="D261" s="18">
        <v>-15</v>
      </c>
      <c r="E261" s="19">
        <f>1</f>
        <v>1</v>
      </c>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row>
    <row r="262" spans="2:32" ht="12.75" hidden="1" x14ac:dyDescent="0.2">
      <c r="B262" s="8">
        <f>Q30</f>
        <v>41331</v>
      </c>
      <c r="C262" s="7" t="str">
        <f>$C30</f>
        <v>Pull final lists for production</v>
      </c>
      <c r="D262" s="6">
        <v>-5</v>
      </c>
      <c r="E262" s="19">
        <f>1</f>
        <v>1</v>
      </c>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row>
    <row r="263" spans="2:32" ht="12.75" hidden="1" x14ac:dyDescent="0.2">
      <c r="B263" s="26">
        <f>Q32</f>
        <v>41332</v>
      </c>
      <c r="C263" s="27" t="str">
        <f>$C32</f>
        <v>Upload art and mail files to printer</v>
      </c>
      <c r="D263" s="6">
        <v>25</v>
      </c>
      <c r="E263" s="28">
        <f>1</f>
        <v>1</v>
      </c>
    </row>
    <row r="264" spans="2:32" ht="12.75" hidden="1" x14ac:dyDescent="0.2">
      <c r="B264" s="26">
        <f>Q33</f>
        <v>41334</v>
      </c>
      <c r="C264" s="27" t="str">
        <f>$C33</f>
        <v>Print production proof</v>
      </c>
      <c r="D264" s="6">
        <v>-10</v>
      </c>
      <c r="E264" s="28">
        <f>1</f>
        <v>1</v>
      </c>
    </row>
    <row r="265" spans="2:32" ht="12.75" hidden="1" x14ac:dyDescent="0.2">
      <c r="B265" s="26">
        <f>Q34</f>
        <v>41339</v>
      </c>
      <c r="C265" s="27" t="str">
        <f>$C34</f>
        <v>Data prep/sort file approval</v>
      </c>
      <c r="D265" s="6">
        <v>15</v>
      </c>
      <c r="E265" s="28">
        <f>1</f>
        <v>1</v>
      </c>
    </row>
    <row r="266" spans="2:32" ht="12.75" hidden="1" x14ac:dyDescent="0.2">
      <c r="B266" s="26">
        <f>Q35</f>
        <v>41341</v>
      </c>
      <c r="C266" s="27" t="str">
        <f>$C35</f>
        <v>Mail production proof</v>
      </c>
      <c r="D266" s="16">
        <v>-25</v>
      </c>
      <c r="E266" s="28">
        <f>1</f>
        <v>1</v>
      </c>
    </row>
    <row r="267" spans="2:32" ht="12.75" hidden="1" x14ac:dyDescent="0.2">
      <c r="B267" s="26">
        <f>Q36</f>
        <v>41344</v>
      </c>
      <c r="C267" s="27" t="str">
        <f>$C36</f>
        <v>Samples to Client</v>
      </c>
      <c r="D267" s="18">
        <v>-5</v>
      </c>
      <c r="E267" s="28">
        <f>1</f>
        <v>1</v>
      </c>
    </row>
    <row r="268" spans="2:32" ht="12.75" hidden="1" x14ac:dyDescent="0.2">
      <c r="B268" s="26">
        <f>Q38</f>
        <v>41346</v>
      </c>
      <c r="C268" s="27" t="str">
        <f>$C38</f>
        <v>Deliver to USPS</v>
      </c>
      <c r="D268" s="18">
        <v>25</v>
      </c>
      <c r="E268" s="28">
        <f>1</f>
        <v>1</v>
      </c>
    </row>
    <row r="269" spans="2:32" ht="12.75" hidden="1" x14ac:dyDescent="0.2"/>
    <row r="271" spans="2:32" s="12" customFormat="1" ht="26.25" x14ac:dyDescent="0.2">
      <c r="B271" s="24" t="str">
        <f>S7</f>
        <v>Enter Project Name Here. Enter Due Date in the Gray Box Below.</v>
      </c>
      <c r="C271" s="25"/>
    </row>
    <row r="272" spans="2:32" s="12" customFormat="1" ht="25.5" x14ac:dyDescent="0.2">
      <c r="B272" s="21"/>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row>
    <row r="286" spans="1:32" ht="12.75" x14ac:dyDescent="0.2"/>
    <row r="287" spans="1:32" s="13" customFormat="1" ht="12.75" x14ac:dyDescent="0.2">
      <c r="A287" s="1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row>
    <row r="288" spans="1:32" ht="18" hidden="1" x14ac:dyDescent="0.25">
      <c r="B288" s="23" t="s">
        <v>52</v>
      </c>
      <c r="C288" s="12"/>
      <c r="D288" s="12"/>
    </row>
    <row r="289" spans="2:32" ht="12.75" hidden="1" x14ac:dyDescent="0.2">
      <c r="B289" s="12"/>
      <c r="C289" s="12"/>
      <c r="D289" s="12"/>
    </row>
    <row r="290" spans="2:32" ht="12.75" hidden="1" x14ac:dyDescent="0.2">
      <c r="B290" s="11" t="s">
        <v>48</v>
      </c>
      <c r="C290" s="11" t="s">
        <v>49</v>
      </c>
      <c r="D290" s="10" t="s">
        <v>50</v>
      </c>
      <c r="E290" s="4" t="s">
        <v>51</v>
      </c>
    </row>
    <row r="291" spans="2:32" ht="12.75" hidden="1" x14ac:dyDescent="0.2">
      <c r="B291" s="8">
        <f>T$11</f>
        <v>41477</v>
      </c>
      <c r="C291" s="7" t="str">
        <f>$C$11</f>
        <v>Collect requirements</v>
      </c>
      <c r="D291" s="9">
        <v>25</v>
      </c>
      <c r="E291" s="4">
        <v>1</v>
      </c>
    </row>
    <row r="292" spans="2:32" ht="12.75" hidden="1" x14ac:dyDescent="0.2">
      <c r="B292" s="8">
        <f>T$12</f>
        <v>41481</v>
      </c>
      <c r="C292" s="7" t="str">
        <f>$C$12</f>
        <v>Develop creative brief</v>
      </c>
      <c r="D292" s="6">
        <v>15</v>
      </c>
      <c r="E292" s="5">
        <f>1</f>
        <v>1</v>
      </c>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2:32" ht="12.75" hidden="1" x14ac:dyDescent="0.2">
      <c r="B293" s="8">
        <f>T$13</f>
        <v>41484</v>
      </c>
      <c r="C293" s="7" t="str">
        <f>$C$13</f>
        <v>Internal approvals</v>
      </c>
      <c r="D293" s="6">
        <v>-25</v>
      </c>
      <c r="E293" s="5">
        <f>1</f>
        <v>1</v>
      </c>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2:32" ht="12.75" hidden="1" x14ac:dyDescent="0.2">
      <c r="B294" s="8">
        <f>T$14</f>
        <v>41486</v>
      </c>
      <c r="C294" s="7" t="str">
        <f>$C$14</f>
        <v>Develop schedule</v>
      </c>
      <c r="D294" s="6">
        <v>-15</v>
      </c>
      <c r="E294" s="5">
        <f>1</f>
        <v>1</v>
      </c>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2:32" ht="12.75" hidden="1" x14ac:dyDescent="0.2">
      <c r="B295" s="8">
        <f>T$15</f>
        <v>41488</v>
      </c>
      <c r="C295" s="7" t="str">
        <f>$C$15</f>
        <v>Get production estimates</v>
      </c>
      <c r="D295" s="6">
        <v>25</v>
      </c>
      <c r="E295" s="5">
        <f>1</f>
        <v>1</v>
      </c>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2:32" ht="12.75" hidden="1" x14ac:dyDescent="0.2">
      <c r="B296" s="8">
        <f>T$16</f>
        <v>41493</v>
      </c>
      <c r="C296" s="7" t="str">
        <f>$C$16</f>
        <v>Client approvals</v>
      </c>
      <c r="D296" s="6">
        <v>15</v>
      </c>
      <c r="E296" s="5">
        <f>1</f>
        <v>1</v>
      </c>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2:32" ht="12.75" hidden="1" x14ac:dyDescent="0.2">
      <c r="B297" s="8">
        <f>T$18</f>
        <v>41500</v>
      </c>
      <c r="C297" s="7" t="str">
        <f>$C$18</f>
        <v>Develop initial concept</v>
      </c>
      <c r="D297" s="6">
        <v>-15</v>
      </c>
      <c r="E297" s="5">
        <f>1</f>
        <v>1</v>
      </c>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2:32" ht="12.75" hidden="1" x14ac:dyDescent="0.2">
      <c r="B298" s="8">
        <f>T$19</f>
        <v>41502</v>
      </c>
      <c r="C298" s="7" t="str">
        <f>$C$19</f>
        <v>Concept approval</v>
      </c>
      <c r="D298" s="6">
        <v>5</v>
      </c>
      <c r="E298" s="5">
        <f>1</f>
        <v>1</v>
      </c>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2:32" ht="12.75" hidden="1" x14ac:dyDescent="0.2">
      <c r="B299" s="8">
        <f>T$20</f>
        <v>41507</v>
      </c>
      <c r="C299" s="7" t="str">
        <f>$C$20</f>
        <v>Develop creative</v>
      </c>
      <c r="D299" s="6">
        <v>-5</v>
      </c>
      <c r="E299" s="5">
        <f>1</f>
        <v>1</v>
      </c>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2:32" ht="12.75" hidden="1" x14ac:dyDescent="0.2">
      <c r="B300" s="8">
        <f>T$21</f>
        <v>41509</v>
      </c>
      <c r="C300" s="7" t="str">
        <f>$C$21</f>
        <v>Internal creative review</v>
      </c>
      <c r="D300" s="6">
        <v>25</v>
      </c>
      <c r="E300" s="5">
        <f>1</f>
        <v>1</v>
      </c>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2:32" ht="12.75" hidden="1" x14ac:dyDescent="0.2">
      <c r="B301" s="8">
        <f>T$22</f>
        <v>41513</v>
      </c>
      <c r="C301" s="7" t="str">
        <f>$C$22</f>
        <v>Creative changes</v>
      </c>
      <c r="D301" s="6">
        <v>-10</v>
      </c>
      <c r="E301" s="5">
        <f>1</f>
        <v>1</v>
      </c>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2:32" ht="12.75" hidden="1" x14ac:dyDescent="0.2">
      <c r="B302" s="8">
        <f>T$23</f>
        <v>41515</v>
      </c>
      <c r="C302" s="7" t="str">
        <f>$C$23</f>
        <v xml:space="preserve">Customer creative approval </v>
      </c>
      <c r="D302" s="6">
        <v>15</v>
      </c>
      <c r="E302" s="5">
        <f>1</f>
        <v>1</v>
      </c>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row>
    <row r="303" spans="2:32" ht="12.75" hidden="1" x14ac:dyDescent="0.2">
      <c r="B303" s="8">
        <f>T$24</f>
        <v>41516</v>
      </c>
      <c r="C303" s="7" t="str">
        <f>$C$24</f>
        <v>Final Revisions</v>
      </c>
      <c r="D303" s="16">
        <v>-25</v>
      </c>
      <c r="E303" s="17">
        <f>1</f>
        <v>1</v>
      </c>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row>
    <row r="304" spans="2:32" ht="12.75" hidden="1" x14ac:dyDescent="0.2">
      <c r="B304" s="8">
        <f>T$26</f>
        <v>41523</v>
      </c>
      <c r="C304" s="7" t="str">
        <f>$C$26</f>
        <v>Develop List Requirements</v>
      </c>
      <c r="D304" s="18">
        <v>-5</v>
      </c>
      <c r="E304" s="19">
        <f>1</f>
        <v>1</v>
      </c>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row>
    <row r="305" spans="2:32" ht="12.75" hidden="1" x14ac:dyDescent="0.2">
      <c r="B305" s="8">
        <f>T$27</f>
        <v>41526</v>
      </c>
      <c r="C305" s="7" t="str">
        <f>$C$27</f>
        <v>EXTERNAL: Review List Options</v>
      </c>
      <c r="D305" s="18">
        <v>25</v>
      </c>
      <c r="E305" s="19">
        <f>1</f>
        <v>1</v>
      </c>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row>
    <row r="306" spans="2:32" ht="12.75" hidden="1" x14ac:dyDescent="0.2">
      <c r="B306" s="8">
        <f>T$28</f>
        <v>41528</v>
      </c>
      <c r="C306" s="7" t="str">
        <f>$C$28</f>
        <v>Confirm with Stakeholders</v>
      </c>
      <c r="D306" s="18">
        <v>15</v>
      </c>
      <c r="E306" s="19">
        <f>1</f>
        <v>1</v>
      </c>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row>
    <row r="307" spans="2:32" ht="12.75" hidden="1" x14ac:dyDescent="0.2">
      <c r="B307" s="8">
        <f>T29</f>
        <v>41530</v>
      </c>
      <c r="C307" s="7" t="str">
        <f>$C29</f>
        <v>INTERNAL: List Pull from Client CRM</v>
      </c>
      <c r="D307" s="18">
        <v>-15</v>
      </c>
      <c r="E307" s="19">
        <f>1</f>
        <v>1</v>
      </c>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row>
    <row r="308" spans="2:32" ht="12.75" hidden="1" x14ac:dyDescent="0.2">
      <c r="B308" s="8">
        <f>T30</f>
        <v>41533</v>
      </c>
      <c r="C308" s="7" t="str">
        <f>$C30</f>
        <v>Pull final lists for production</v>
      </c>
      <c r="D308" s="6">
        <v>-5</v>
      </c>
      <c r="E308" s="19">
        <f>1</f>
        <v>1</v>
      </c>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row>
    <row r="309" spans="2:32" ht="12.75" hidden="1" x14ac:dyDescent="0.2">
      <c r="B309" s="26">
        <f>T32</f>
        <v>41534</v>
      </c>
      <c r="C309" s="27" t="str">
        <f>$C32</f>
        <v>Upload art and mail files to printer</v>
      </c>
      <c r="D309" s="6">
        <v>25</v>
      </c>
      <c r="E309" s="28">
        <f>1</f>
        <v>1</v>
      </c>
    </row>
    <row r="310" spans="2:32" ht="12.75" hidden="1" x14ac:dyDescent="0.2">
      <c r="B310" s="26">
        <f>T33</f>
        <v>41536</v>
      </c>
      <c r="C310" s="27" t="str">
        <f>$C33</f>
        <v>Print production proof</v>
      </c>
      <c r="D310" s="6">
        <v>-10</v>
      </c>
      <c r="E310" s="28">
        <f>1</f>
        <v>1</v>
      </c>
    </row>
    <row r="311" spans="2:32" ht="12.75" hidden="1" x14ac:dyDescent="0.2">
      <c r="B311" s="26">
        <f>T34</f>
        <v>41540</v>
      </c>
      <c r="C311" s="27" t="str">
        <f>$C34</f>
        <v>Data prep/sort file approval</v>
      </c>
      <c r="D311" s="6">
        <v>15</v>
      </c>
      <c r="E311" s="28">
        <f>1</f>
        <v>1</v>
      </c>
    </row>
    <row r="312" spans="2:32" ht="12.75" hidden="1" x14ac:dyDescent="0.2">
      <c r="B312" s="26">
        <f>T35</f>
        <v>41542</v>
      </c>
      <c r="C312" s="27" t="str">
        <f>$C35</f>
        <v>Mail production proof</v>
      </c>
      <c r="D312" s="16">
        <v>-25</v>
      </c>
      <c r="E312" s="28">
        <f>1</f>
        <v>1</v>
      </c>
    </row>
    <row r="313" spans="2:32" ht="12.75" hidden="1" x14ac:dyDescent="0.2">
      <c r="B313" s="26">
        <f>T36</f>
        <v>41544</v>
      </c>
      <c r="C313" s="27" t="str">
        <f>$C36</f>
        <v>Samples to Client</v>
      </c>
      <c r="D313" s="18">
        <v>-5</v>
      </c>
      <c r="E313" s="28">
        <f>1</f>
        <v>1</v>
      </c>
    </row>
    <row r="314" spans="2:32" ht="12.75" hidden="1" x14ac:dyDescent="0.2">
      <c r="B314" s="26">
        <f>T38</f>
        <v>41548</v>
      </c>
      <c r="C314" s="27" t="str">
        <f>$C38</f>
        <v>Deliver to USPS</v>
      </c>
      <c r="D314" s="18">
        <v>25</v>
      </c>
      <c r="E314" s="28">
        <f>1</f>
        <v>1</v>
      </c>
    </row>
    <row r="315" spans="2:32" ht="12.75" hidden="1" x14ac:dyDescent="0.2"/>
    <row r="317" spans="2:32" s="12" customFormat="1" ht="26.25" x14ac:dyDescent="0.2">
      <c r="B317" s="24" t="str">
        <f>V7</f>
        <v>Enter Project Name Here. Enter Due Date in the Gray Box Below.</v>
      </c>
      <c r="C317" s="25"/>
    </row>
    <row r="318" spans="2:32" s="12" customFormat="1" ht="25.5" x14ac:dyDescent="0.2">
      <c r="B318" s="21"/>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row>
    <row r="332" spans="1:32" ht="12.75" x14ac:dyDescent="0.2"/>
    <row r="333" spans="1:32" s="13" customFormat="1" ht="12.75" x14ac:dyDescent="0.2">
      <c r="A333" s="1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row>
    <row r="334" spans="1:32" ht="18" hidden="1" x14ac:dyDescent="0.25">
      <c r="B334" s="23" t="s">
        <v>52</v>
      </c>
      <c r="C334" s="12"/>
      <c r="D334" s="12"/>
    </row>
    <row r="335" spans="1:32" ht="12.75" hidden="1" x14ac:dyDescent="0.2">
      <c r="B335" s="12"/>
      <c r="C335" s="12"/>
      <c r="D335" s="12"/>
    </row>
    <row r="336" spans="1:32" ht="12.75" hidden="1" x14ac:dyDescent="0.2">
      <c r="B336" s="11" t="s">
        <v>48</v>
      </c>
      <c r="C336" s="11" t="s">
        <v>49</v>
      </c>
      <c r="D336" s="10" t="s">
        <v>50</v>
      </c>
      <c r="E336" s="4" t="s">
        <v>51</v>
      </c>
    </row>
    <row r="337" spans="2:32" ht="12.75" hidden="1" x14ac:dyDescent="0.2">
      <c r="B337" s="8">
        <f>W$11</f>
        <v>41351</v>
      </c>
      <c r="C337" s="7" t="str">
        <f>$C$11</f>
        <v>Collect requirements</v>
      </c>
      <c r="D337" s="9">
        <v>25</v>
      </c>
      <c r="E337" s="4">
        <v>1</v>
      </c>
    </row>
    <row r="338" spans="2:32" ht="12.75" hidden="1" x14ac:dyDescent="0.2">
      <c r="B338" s="8">
        <f>W$12</f>
        <v>41355</v>
      </c>
      <c r="C338" s="7" t="str">
        <f>$C$12</f>
        <v>Develop creative brief</v>
      </c>
      <c r="D338" s="6">
        <v>15</v>
      </c>
      <c r="E338" s="5">
        <f>1</f>
        <v>1</v>
      </c>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row>
    <row r="339" spans="2:32" ht="12.75" hidden="1" x14ac:dyDescent="0.2">
      <c r="B339" s="8">
        <f>W$13</f>
        <v>41358</v>
      </c>
      <c r="C339" s="7" t="str">
        <f>$C$13</f>
        <v>Internal approvals</v>
      </c>
      <c r="D339" s="6">
        <v>-25</v>
      </c>
      <c r="E339" s="5">
        <f>1</f>
        <v>1</v>
      </c>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row>
    <row r="340" spans="2:32" ht="12.75" hidden="1" x14ac:dyDescent="0.2">
      <c r="B340" s="8">
        <f>W$14</f>
        <v>41360</v>
      </c>
      <c r="C340" s="7" t="str">
        <f>$C$14</f>
        <v>Develop schedule</v>
      </c>
      <c r="D340" s="6">
        <v>-15</v>
      </c>
      <c r="E340" s="5">
        <f>1</f>
        <v>1</v>
      </c>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row>
    <row r="341" spans="2:32" ht="12.75" hidden="1" x14ac:dyDescent="0.2">
      <c r="B341" s="8">
        <f>W$15</f>
        <v>41362</v>
      </c>
      <c r="C341" s="7" t="str">
        <f>$C$15</f>
        <v>Get production estimates</v>
      </c>
      <c r="D341" s="6">
        <v>25</v>
      </c>
      <c r="E341" s="5">
        <f>1</f>
        <v>1</v>
      </c>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2:32" ht="12.75" hidden="1" x14ac:dyDescent="0.2">
      <c r="B342" s="8">
        <f>W$16</f>
        <v>41367</v>
      </c>
      <c r="C342" s="7" t="str">
        <f>$C$16</f>
        <v>Client approvals</v>
      </c>
      <c r="D342" s="6">
        <v>15</v>
      </c>
      <c r="E342" s="5">
        <f>1</f>
        <v>1</v>
      </c>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2:32" ht="12.75" hidden="1" x14ac:dyDescent="0.2">
      <c r="B343" s="8">
        <f>W$18</f>
        <v>41374</v>
      </c>
      <c r="C343" s="7" t="str">
        <f>$C$18</f>
        <v>Develop initial concept</v>
      </c>
      <c r="D343" s="6">
        <v>-15</v>
      </c>
      <c r="E343" s="5">
        <f>1</f>
        <v>1</v>
      </c>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2:32" ht="12.75" hidden="1" x14ac:dyDescent="0.2">
      <c r="B344" s="8">
        <f>W$19</f>
        <v>41376</v>
      </c>
      <c r="C344" s="7" t="str">
        <f>$C$19</f>
        <v>Concept approval</v>
      </c>
      <c r="D344" s="6">
        <v>5</v>
      </c>
      <c r="E344" s="5">
        <f>1</f>
        <v>1</v>
      </c>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2:32" ht="12.75" hidden="1" x14ac:dyDescent="0.2">
      <c r="B345" s="8">
        <f>W$20</f>
        <v>41383</v>
      </c>
      <c r="C345" s="7" t="str">
        <f>$C$20</f>
        <v>Develop creative</v>
      </c>
      <c r="D345" s="6">
        <v>-5</v>
      </c>
      <c r="E345" s="5">
        <f>1</f>
        <v>1</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2:32" ht="12.75" hidden="1" x14ac:dyDescent="0.2">
      <c r="B346" s="8">
        <f>W$21</f>
        <v>41387</v>
      </c>
      <c r="C346" s="7" t="str">
        <f>$C$21</f>
        <v>Internal creative review</v>
      </c>
      <c r="D346" s="6">
        <v>25</v>
      </c>
      <c r="E346" s="5">
        <f>1</f>
        <v>1</v>
      </c>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2:32" ht="12.75" hidden="1" x14ac:dyDescent="0.2">
      <c r="B347" s="8">
        <f>W$22</f>
        <v>41390</v>
      </c>
      <c r="C347" s="7" t="str">
        <f>$C$22</f>
        <v>Creative changes</v>
      </c>
      <c r="D347" s="6">
        <v>-10</v>
      </c>
      <c r="E347" s="5">
        <f>1</f>
        <v>1</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2:32" ht="12.75" hidden="1" x14ac:dyDescent="0.2">
      <c r="B348" s="8">
        <f>W$23</f>
        <v>41394</v>
      </c>
      <c r="C348" s="7" t="str">
        <f>$C$23</f>
        <v xml:space="preserve">Customer creative approval </v>
      </c>
      <c r="D348" s="6">
        <v>15</v>
      </c>
      <c r="E348" s="5">
        <f>1</f>
        <v>1</v>
      </c>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row>
    <row r="349" spans="2:32" ht="12.75" hidden="1" x14ac:dyDescent="0.2">
      <c r="B349" s="8">
        <f>W$24</f>
        <v>41395</v>
      </c>
      <c r="C349" s="7" t="str">
        <f>$C$24</f>
        <v>Final Revisions</v>
      </c>
      <c r="D349" s="16">
        <v>-25</v>
      </c>
      <c r="E349" s="17">
        <f>1</f>
        <v>1</v>
      </c>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row>
    <row r="350" spans="2:32" ht="12.75" hidden="1" x14ac:dyDescent="0.2">
      <c r="B350" s="8">
        <f>W$26</f>
        <v>41402</v>
      </c>
      <c r="C350" s="7" t="str">
        <f>$C$26</f>
        <v>Develop List Requirements</v>
      </c>
      <c r="D350" s="18">
        <v>-5</v>
      </c>
      <c r="E350" s="19">
        <f>1</f>
        <v>1</v>
      </c>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row>
    <row r="351" spans="2:32" ht="12.75" hidden="1" x14ac:dyDescent="0.2">
      <c r="B351" s="8">
        <f>W$27</f>
        <v>41404</v>
      </c>
      <c r="C351" s="7" t="str">
        <f>$C$27</f>
        <v>EXTERNAL: Review List Options</v>
      </c>
      <c r="D351" s="18">
        <v>25</v>
      </c>
      <c r="E351" s="19">
        <f>1</f>
        <v>1</v>
      </c>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row>
    <row r="352" spans="2:32" ht="12.75" hidden="1" x14ac:dyDescent="0.2">
      <c r="B352" s="8">
        <f>W$28</f>
        <v>41407</v>
      </c>
      <c r="C352" s="7" t="str">
        <f>$C$28</f>
        <v>Confirm with Stakeholders</v>
      </c>
      <c r="D352" s="18">
        <v>15</v>
      </c>
      <c r="E352" s="19">
        <f>1</f>
        <v>1</v>
      </c>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row>
    <row r="353" spans="2:32" ht="12.75" hidden="1" x14ac:dyDescent="0.2">
      <c r="B353" s="8">
        <f>W29</f>
        <v>41409</v>
      </c>
      <c r="C353" s="7" t="str">
        <f>$C29</f>
        <v>INTERNAL: List Pull from Client CRM</v>
      </c>
      <c r="D353" s="18">
        <v>-15</v>
      </c>
      <c r="E353" s="19">
        <f>1</f>
        <v>1</v>
      </c>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row>
    <row r="354" spans="2:32" ht="12.75" hidden="1" x14ac:dyDescent="0.2">
      <c r="B354" s="8">
        <f>W30</f>
        <v>41410</v>
      </c>
      <c r="C354" s="7" t="str">
        <f>$C30</f>
        <v>Pull final lists for production</v>
      </c>
      <c r="D354" s="6">
        <v>-5</v>
      </c>
      <c r="E354" s="19">
        <f>1</f>
        <v>1</v>
      </c>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row>
    <row r="355" spans="2:32" ht="12.75" hidden="1" x14ac:dyDescent="0.2">
      <c r="B355" s="26">
        <f>W32</f>
        <v>41411</v>
      </c>
      <c r="C355" s="27" t="str">
        <f>$C32</f>
        <v>Upload art and mail files to printer</v>
      </c>
      <c r="D355" s="6">
        <v>25</v>
      </c>
      <c r="E355" s="28">
        <f>1</f>
        <v>1</v>
      </c>
    </row>
    <row r="356" spans="2:32" ht="19.5" hidden="1" customHeight="1" x14ac:dyDescent="0.2">
      <c r="B356" s="26">
        <f>W33</f>
        <v>41414</v>
      </c>
      <c r="C356" s="27" t="str">
        <f>$C33</f>
        <v>Print production proof</v>
      </c>
      <c r="D356" s="6">
        <v>-10</v>
      </c>
      <c r="E356" s="28">
        <f>1</f>
        <v>1</v>
      </c>
    </row>
    <row r="357" spans="2:32" ht="19.5" hidden="1" customHeight="1" x14ac:dyDescent="0.2">
      <c r="B357" s="26">
        <f>W34</f>
        <v>41418</v>
      </c>
      <c r="C357" s="27" t="str">
        <f>$C34</f>
        <v>Data prep/sort file approval</v>
      </c>
      <c r="D357" s="6">
        <v>15</v>
      </c>
      <c r="E357" s="28">
        <f>1</f>
        <v>1</v>
      </c>
    </row>
    <row r="358" spans="2:32" ht="19.5" hidden="1" customHeight="1" x14ac:dyDescent="0.2">
      <c r="B358" s="26">
        <f>W35</f>
        <v>41422</v>
      </c>
      <c r="C358" s="27" t="str">
        <f>$C35</f>
        <v>Mail production proof</v>
      </c>
      <c r="D358" s="16">
        <v>-25</v>
      </c>
      <c r="E358" s="28">
        <f>1</f>
        <v>1</v>
      </c>
    </row>
    <row r="359" spans="2:32" ht="19.5" hidden="1" customHeight="1" x14ac:dyDescent="0.2">
      <c r="B359" s="26">
        <f>W36</f>
        <v>41424</v>
      </c>
      <c r="C359" s="27" t="str">
        <f>$C36</f>
        <v>Samples to Client</v>
      </c>
      <c r="D359" s="18">
        <v>-5</v>
      </c>
      <c r="E359" s="28">
        <f>1</f>
        <v>1</v>
      </c>
    </row>
    <row r="360" spans="2:32" ht="19.5" hidden="1" customHeight="1" x14ac:dyDescent="0.2">
      <c r="B360" s="26">
        <f>W38</f>
        <v>41426</v>
      </c>
      <c r="C360" s="27" t="str">
        <f>$C38</f>
        <v>Deliver to USPS</v>
      </c>
      <c r="D360" s="18">
        <v>25</v>
      </c>
      <c r="E360" s="28">
        <f>1</f>
        <v>1</v>
      </c>
    </row>
    <row r="361" spans="2:32" ht="19.5" hidden="1" customHeight="1" x14ac:dyDescent="0.2"/>
    <row r="362" spans="2:32" ht="19.5" hidden="1" customHeight="1" x14ac:dyDescent="0.2"/>
    <row r="364" spans="2:32" s="12" customFormat="1" ht="26.25" x14ac:dyDescent="0.2">
      <c r="B364" s="24" t="str">
        <f>Y7</f>
        <v>Enter Project Name Here. Enter Due Date in the Gray Box Below.</v>
      </c>
      <c r="C364" s="25"/>
    </row>
    <row r="365" spans="2:32" s="12" customFormat="1" ht="25.5" x14ac:dyDescent="0.2">
      <c r="B365" s="21"/>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row>
    <row r="379" spans="1:32" ht="12.75" x14ac:dyDescent="0.2"/>
    <row r="380" spans="1:32" s="13" customFormat="1" ht="12.75" x14ac:dyDescent="0.2">
      <c r="A380" s="1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row>
    <row r="381" spans="1:32" ht="18" hidden="1" x14ac:dyDescent="0.25">
      <c r="B381" s="23" t="s">
        <v>52</v>
      </c>
      <c r="C381" s="12"/>
      <c r="D381" s="12"/>
    </row>
    <row r="382" spans="1:32" ht="12.75" hidden="1" x14ac:dyDescent="0.2">
      <c r="B382" s="12"/>
      <c r="C382" s="12"/>
      <c r="D382" s="12"/>
    </row>
    <row r="383" spans="1:32" ht="12.75" hidden="1" x14ac:dyDescent="0.2">
      <c r="B383" s="11" t="s">
        <v>48</v>
      </c>
      <c r="C383" s="11" t="s">
        <v>49</v>
      </c>
      <c r="D383" s="10" t="s">
        <v>50</v>
      </c>
      <c r="E383" s="4" t="s">
        <v>51</v>
      </c>
    </row>
    <row r="384" spans="1:32" ht="12.75" hidden="1" x14ac:dyDescent="0.2">
      <c r="B384" s="8">
        <f>Z$11</f>
        <v>41414</v>
      </c>
      <c r="C384" s="7" t="str">
        <f>$C$11</f>
        <v>Collect requirements</v>
      </c>
      <c r="D384" s="9">
        <v>25</v>
      </c>
      <c r="E384" s="4">
        <v>1</v>
      </c>
    </row>
    <row r="385" spans="2:32" ht="12.75" hidden="1" x14ac:dyDescent="0.2">
      <c r="B385" s="8">
        <f>Z$12</f>
        <v>41418</v>
      </c>
      <c r="C385" s="7" t="str">
        <f>$C$12</f>
        <v>Develop creative brief</v>
      </c>
      <c r="D385" s="6">
        <v>15</v>
      </c>
      <c r="E385" s="5">
        <f>1</f>
        <v>1</v>
      </c>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row>
    <row r="386" spans="2:32" ht="12.75" hidden="1" x14ac:dyDescent="0.2">
      <c r="B386" s="8">
        <f>Z$13</f>
        <v>41421</v>
      </c>
      <c r="C386" s="7" t="str">
        <f>$C$13</f>
        <v>Internal approvals</v>
      </c>
      <c r="D386" s="6">
        <v>-25</v>
      </c>
      <c r="E386" s="5">
        <f>1</f>
        <v>1</v>
      </c>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2:32" ht="12.75" hidden="1" x14ac:dyDescent="0.2">
      <c r="B387" s="8">
        <f>Z$14</f>
        <v>41423</v>
      </c>
      <c r="C387" s="7" t="str">
        <f>$C$14</f>
        <v>Develop schedule</v>
      </c>
      <c r="D387" s="6">
        <v>-15</v>
      </c>
      <c r="E387" s="5">
        <f>1</f>
        <v>1</v>
      </c>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2:32" ht="12.75" hidden="1" x14ac:dyDescent="0.2">
      <c r="B388" s="8">
        <f>Z$15</f>
        <v>41425</v>
      </c>
      <c r="C388" s="7" t="str">
        <f>$C$15</f>
        <v>Get production estimates</v>
      </c>
      <c r="D388" s="6">
        <v>25</v>
      </c>
      <c r="E388" s="5">
        <f>1</f>
        <v>1</v>
      </c>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2:32" ht="12.75" hidden="1" x14ac:dyDescent="0.2">
      <c r="B389" s="8">
        <f>Z$16</f>
        <v>41430</v>
      </c>
      <c r="C389" s="7" t="str">
        <f>$C$16</f>
        <v>Client approvals</v>
      </c>
      <c r="D389" s="6">
        <v>15</v>
      </c>
      <c r="E389" s="5">
        <f>1</f>
        <v>1</v>
      </c>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2:32" ht="12.75" hidden="1" x14ac:dyDescent="0.2">
      <c r="B390" s="8">
        <f>Z$18</f>
        <v>41437</v>
      </c>
      <c r="C390" s="7" t="str">
        <f>$C$18</f>
        <v>Develop initial concept</v>
      </c>
      <c r="D390" s="6">
        <v>-15</v>
      </c>
      <c r="E390" s="5">
        <f>1</f>
        <v>1</v>
      </c>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2:32" ht="12.75" hidden="1" x14ac:dyDescent="0.2">
      <c r="B391" s="8">
        <f>Z$19</f>
        <v>41439</v>
      </c>
      <c r="C391" s="7" t="str">
        <f>$C$19</f>
        <v>Concept approval</v>
      </c>
      <c r="D391" s="6">
        <v>5</v>
      </c>
      <c r="E391" s="5">
        <f>1</f>
        <v>1</v>
      </c>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2:32" ht="12.75" hidden="1" x14ac:dyDescent="0.2">
      <c r="B392" s="8">
        <f>Z$20</f>
        <v>41444</v>
      </c>
      <c r="C392" s="7" t="str">
        <f>$C$20</f>
        <v>Develop creative</v>
      </c>
      <c r="D392" s="6">
        <v>-5</v>
      </c>
      <c r="E392" s="5">
        <f>1</f>
        <v>1</v>
      </c>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2:32" ht="12.75" hidden="1" x14ac:dyDescent="0.2">
      <c r="B393" s="8">
        <f>Z$21</f>
        <v>41446</v>
      </c>
      <c r="C393" s="7" t="str">
        <f>$C$21</f>
        <v>Internal creative review</v>
      </c>
      <c r="D393" s="6">
        <v>25</v>
      </c>
      <c r="E393" s="5">
        <f>1</f>
        <v>1</v>
      </c>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2:32" ht="12.75" hidden="1" x14ac:dyDescent="0.2">
      <c r="B394" s="8">
        <f>Z$22</f>
        <v>41451</v>
      </c>
      <c r="C394" s="7" t="str">
        <f>$C$22</f>
        <v>Creative changes</v>
      </c>
      <c r="D394" s="6">
        <v>-10</v>
      </c>
      <c r="E394" s="5">
        <f>1</f>
        <v>1</v>
      </c>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2:32" ht="12.75" hidden="1" x14ac:dyDescent="0.2">
      <c r="B395" s="8">
        <f>Z$23</f>
        <v>41453</v>
      </c>
      <c r="C395" s="7" t="str">
        <f>$C$23</f>
        <v xml:space="preserve">Customer creative approval </v>
      </c>
      <c r="D395" s="6">
        <v>15</v>
      </c>
      <c r="E395" s="5">
        <f>1</f>
        <v>1</v>
      </c>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row>
    <row r="396" spans="2:32" ht="12.75" hidden="1" x14ac:dyDescent="0.2">
      <c r="B396" s="8">
        <f>Z$24</f>
        <v>41456</v>
      </c>
      <c r="C396" s="7" t="str">
        <f>$C$24</f>
        <v>Final Revisions</v>
      </c>
      <c r="D396" s="16">
        <v>-25</v>
      </c>
      <c r="E396" s="17">
        <f>1</f>
        <v>1</v>
      </c>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row>
    <row r="397" spans="2:32" ht="12.75" hidden="1" x14ac:dyDescent="0.2">
      <c r="B397" s="8">
        <f>Z$26</f>
        <v>41463</v>
      </c>
      <c r="C397" s="7" t="str">
        <f>$C$26</f>
        <v>Develop List Requirements</v>
      </c>
      <c r="D397" s="18">
        <v>-5</v>
      </c>
      <c r="E397" s="19">
        <f>1</f>
        <v>1</v>
      </c>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row>
    <row r="398" spans="2:32" ht="12.75" hidden="1" x14ac:dyDescent="0.2">
      <c r="B398" s="8">
        <f>Z$27</f>
        <v>41465</v>
      </c>
      <c r="C398" s="7" t="str">
        <f>$C$27</f>
        <v>EXTERNAL: Review List Options</v>
      </c>
      <c r="D398" s="18">
        <v>25</v>
      </c>
      <c r="E398" s="19">
        <f>1</f>
        <v>1</v>
      </c>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row>
    <row r="399" spans="2:32" ht="12.75" hidden="1" x14ac:dyDescent="0.2">
      <c r="B399" s="8">
        <f>Z$28</f>
        <v>41467</v>
      </c>
      <c r="C399" s="7" t="str">
        <f>$C$28</f>
        <v>Confirm with Stakeholders</v>
      </c>
      <c r="D399" s="18">
        <v>15</v>
      </c>
      <c r="E399" s="19">
        <f>1</f>
        <v>1</v>
      </c>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row>
    <row r="400" spans="2:32" ht="12.75" hidden="1" x14ac:dyDescent="0.2">
      <c r="B400" s="8">
        <f>Z29</f>
        <v>41470</v>
      </c>
      <c r="C400" s="7" t="str">
        <f>$C29</f>
        <v>INTERNAL: List Pull from Client CRM</v>
      </c>
      <c r="D400" s="18">
        <v>-15</v>
      </c>
      <c r="E400" s="19">
        <f>1</f>
        <v>1</v>
      </c>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row>
    <row r="401" spans="2:32" ht="12.75" hidden="1" x14ac:dyDescent="0.2">
      <c r="B401" s="8">
        <f>Z30</f>
        <v>41471</v>
      </c>
      <c r="C401" s="7" t="str">
        <f>$C30</f>
        <v>Pull final lists for production</v>
      </c>
      <c r="D401" s="6">
        <v>-5</v>
      </c>
      <c r="E401" s="19">
        <f>1</f>
        <v>1</v>
      </c>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row>
    <row r="402" spans="2:32" ht="12.75" hidden="1" x14ac:dyDescent="0.2">
      <c r="B402" s="26">
        <f>Z32</f>
        <v>41472</v>
      </c>
      <c r="C402" s="27" t="str">
        <f>$C32</f>
        <v>Upload art and mail files to printer</v>
      </c>
      <c r="D402" s="6">
        <v>25</v>
      </c>
      <c r="E402" s="28">
        <f>1</f>
        <v>1</v>
      </c>
    </row>
    <row r="403" spans="2:32" ht="12.75" hidden="1" x14ac:dyDescent="0.2">
      <c r="B403" s="26">
        <f>Z33</f>
        <v>41474</v>
      </c>
      <c r="C403" s="27" t="str">
        <f>$C33</f>
        <v>Print production proof</v>
      </c>
      <c r="D403" s="6">
        <v>-10</v>
      </c>
      <c r="E403" s="28">
        <f>1</f>
        <v>1</v>
      </c>
    </row>
    <row r="404" spans="2:32" ht="12.75" hidden="1" x14ac:dyDescent="0.2">
      <c r="B404" s="26">
        <f>Z34</f>
        <v>41479</v>
      </c>
      <c r="C404" s="27" t="str">
        <f>$C34</f>
        <v>Data prep/sort file approval</v>
      </c>
      <c r="D404" s="6">
        <v>15</v>
      </c>
      <c r="E404" s="28">
        <f>1</f>
        <v>1</v>
      </c>
    </row>
    <row r="405" spans="2:32" ht="12.75" hidden="1" x14ac:dyDescent="0.2">
      <c r="B405" s="26">
        <f>Z35</f>
        <v>41481</v>
      </c>
      <c r="C405" s="27" t="str">
        <f>$C35</f>
        <v>Mail production proof</v>
      </c>
      <c r="D405" s="16">
        <v>-25</v>
      </c>
      <c r="E405" s="28">
        <f>1</f>
        <v>1</v>
      </c>
    </row>
    <row r="406" spans="2:32" ht="12.75" hidden="1" x14ac:dyDescent="0.2">
      <c r="B406" s="26">
        <f>Z36</f>
        <v>41485</v>
      </c>
      <c r="C406" s="27" t="str">
        <f>$C36</f>
        <v>Samples to Client</v>
      </c>
      <c r="D406" s="18">
        <v>-5</v>
      </c>
      <c r="E406" s="28">
        <f>1</f>
        <v>1</v>
      </c>
    </row>
    <row r="407" spans="2:32" ht="12.75" hidden="1" x14ac:dyDescent="0.2">
      <c r="B407" s="26">
        <f>Z38</f>
        <v>41487</v>
      </c>
      <c r="C407" s="27" t="str">
        <f>$C38</f>
        <v>Deliver to USPS</v>
      </c>
      <c r="D407" s="18">
        <v>25</v>
      </c>
      <c r="E407" s="28">
        <f>1</f>
        <v>1</v>
      </c>
    </row>
    <row r="408" spans="2:32" ht="19.5" hidden="1" customHeight="1" x14ac:dyDescent="0.2"/>
    <row r="410" spans="2:32" s="12" customFormat="1" ht="26.25" x14ac:dyDescent="0.2">
      <c r="B410" s="24" t="str">
        <f>AB7</f>
        <v>Enter Project Name Here. Enter Due Date in the Gray Box Below.</v>
      </c>
      <c r="C410" s="25"/>
    </row>
    <row r="411" spans="2:32" s="12" customFormat="1" ht="25.5" x14ac:dyDescent="0.2">
      <c r="B411" s="21"/>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row>
    <row r="425" spans="1:32" ht="12.75" x14ac:dyDescent="0.2"/>
    <row r="426" spans="1:32" s="13" customFormat="1" ht="12.75" x14ac:dyDescent="0.2">
      <c r="A426" s="1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row>
    <row r="427" spans="1:32" ht="18" hidden="1" x14ac:dyDescent="0.25">
      <c r="B427" s="23" t="s">
        <v>52</v>
      </c>
      <c r="C427" s="12"/>
      <c r="D427" s="12"/>
    </row>
    <row r="428" spans="1:32" ht="12.75" hidden="1" x14ac:dyDescent="0.2">
      <c r="B428" s="12"/>
      <c r="C428" s="12"/>
      <c r="D428" s="12"/>
    </row>
    <row r="429" spans="1:32" ht="12.75" hidden="1" x14ac:dyDescent="0.2">
      <c r="B429" s="11" t="s">
        <v>48</v>
      </c>
      <c r="C429" s="11" t="s">
        <v>49</v>
      </c>
      <c r="D429" s="10" t="s">
        <v>50</v>
      </c>
      <c r="E429" s="4" t="s">
        <v>51</v>
      </c>
    </row>
    <row r="430" spans="1:32" ht="12.75" hidden="1" x14ac:dyDescent="0.2">
      <c r="B430" s="8">
        <f>AC$11</f>
        <v>41386</v>
      </c>
      <c r="C430" s="7" t="str">
        <f>$C$11</f>
        <v>Collect requirements</v>
      </c>
      <c r="D430" s="9">
        <v>25</v>
      </c>
      <c r="E430" s="4">
        <v>1</v>
      </c>
    </row>
    <row r="431" spans="1:32" ht="12.75" hidden="1" x14ac:dyDescent="0.2">
      <c r="B431" s="8">
        <f>AC$12</f>
        <v>41390</v>
      </c>
      <c r="C431" s="7" t="str">
        <f>$C$12</f>
        <v>Develop creative brief</v>
      </c>
      <c r="D431" s="6">
        <v>15</v>
      </c>
      <c r="E431" s="5">
        <f>1</f>
        <v>1</v>
      </c>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ht="12.75" hidden="1" x14ac:dyDescent="0.2">
      <c r="B432" s="8">
        <f>AC$13</f>
        <v>41393</v>
      </c>
      <c r="C432" s="7" t="str">
        <f>$C$13</f>
        <v>Internal approvals</v>
      </c>
      <c r="D432" s="6">
        <v>-25</v>
      </c>
      <c r="E432" s="5">
        <f>1</f>
        <v>1</v>
      </c>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2:32" ht="12.75" hidden="1" x14ac:dyDescent="0.2">
      <c r="B433" s="8">
        <f>AC$14</f>
        <v>41395</v>
      </c>
      <c r="C433" s="7" t="str">
        <f>$C$14</f>
        <v>Develop schedule</v>
      </c>
      <c r="D433" s="6">
        <v>-15</v>
      </c>
      <c r="E433" s="5">
        <f>1</f>
        <v>1</v>
      </c>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2:32" ht="12.75" hidden="1" x14ac:dyDescent="0.2">
      <c r="B434" s="8">
        <f>AC$15</f>
        <v>41397</v>
      </c>
      <c r="C434" s="7" t="str">
        <f>$C$15</f>
        <v>Get production estimates</v>
      </c>
      <c r="D434" s="6">
        <v>25</v>
      </c>
      <c r="E434" s="5">
        <f>1</f>
        <v>1</v>
      </c>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2:32" ht="12.75" hidden="1" x14ac:dyDescent="0.2">
      <c r="B435" s="8">
        <f>AC$16</f>
        <v>41402</v>
      </c>
      <c r="C435" s="7" t="str">
        <f>$C$16</f>
        <v>Client approvals</v>
      </c>
      <c r="D435" s="6">
        <v>15</v>
      </c>
      <c r="E435" s="5">
        <f>1</f>
        <v>1</v>
      </c>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2:32" ht="12.75" hidden="1" x14ac:dyDescent="0.2">
      <c r="B436" s="8">
        <f>AC$18</f>
        <v>41409</v>
      </c>
      <c r="C436" s="7" t="str">
        <f>$C$18</f>
        <v>Develop initial concept</v>
      </c>
      <c r="D436" s="6">
        <v>-15</v>
      </c>
      <c r="E436" s="5">
        <f>1</f>
        <v>1</v>
      </c>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2:32" ht="12.75" hidden="1" x14ac:dyDescent="0.2">
      <c r="B437" s="8">
        <f>AC$19</f>
        <v>41411</v>
      </c>
      <c r="C437" s="7" t="str">
        <f>$C$19</f>
        <v>Concept approval</v>
      </c>
      <c r="D437" s="6">
        <v>5</v>
      </c>
      <c r="E437" s="5">
        <f>1</f>
        <v>1</v>
      </c>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row>
    <row r="438" spans="2:32" ht="12.75" hidden="1" x14ac:dyDescent="0.2">
      <c r="B438" s="8">
        <f>AC$20</f>
        <v>41416</v>
      </c>
      <c r="C438" s="7" t="str">
        <f>$C$20</f>
        <v>Develop creative</v>
      </c>
      <c r="D438" s="6">
        <v>-5</v>
      </c>
      <c r="E438" s="5">
        <f>1</f>
        <v>1</v>
      </c>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row>
    <row r="439" spans="2:32" ht="12.75" hidden="1" x14ac:dyDescent="0.2">
      <c r="B439" s="8">
        <f>AC$21</f>
        <v>41418</v>
      </c>
      <c r="C439" s="7" t="str">
        <f>$C$21</f>
        <v>Internal creative review</v>
      </c>
      <c r="D439" s="6">
        <v>25</v>
      </c>
      <c r="E439" s="5">
        <f>1</f>
        <v>1</v>
      </c>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row>
    <row r="440" spans="2:32" ht="12.75" hidden="1" x14ac:dyDescent="0.2">
      <c r="B440" s="8">
        <f>AC$22</f>
        <v>41422</v>
      </c>
      <c r="C440" s="7" t="str">
        <f>$C$22</f>
        <v>Creative changes</v>
      </c>
      <c r="D440" s="6">
        <v>-10</v>
      </c>
      <c r="E440" s="5">
        <f>1</f>
        <v>1</v>
      </c>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row>
    <row r="441" spans="2:32" ht="12.75" hidden="1" x14ac:dyDescent="0.2">
      <c r="B441" s="8">
        <f>AC$23</f>
        <v>41424</v>
      </c>
      <c r="C441" s="7" t="str">
        <f>$C$23</f>
        <v xml:space="preserve">Customer creative approval </v>
      </c>
      <c r="D441" s="6">
        <v>15</v>
      </c>
      <c r="E441" s="5">
        <f>1</f>
        <v>1</v>
      </c>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row>
    <row r="442" spans="2:32" ht="12.75" hidden="1" x14ac:dyDescent="0.2">
      <c r="B442" s="8">
        <f>AC$24</f>
        <v>41425</v>
      </c>
      <c r="C442" s="7" t="str">
        <f>$C$24</f>
        <v>Final Revisions</v>
      </c>
      <c r="D442" s="16">
        <v>-25</v>
      </c>
      <c r="E442" s="17">
        <f>1</f>
        <v>1</v>
      </c>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row>
    <row r="443" spans="2:32" ht="12.75" hidden="1" x14ac:dyDescent="0.2">
      <c r="B443" s="8">
        <f>AC$26</f>
        <v>41432</v>
      </c>
      <c r="C443" s="7" t="str">
        <f>$C$26</f>
        <v>Develop List Requirements</v>
      </c>
      <c r="D443" s="18">
        <v>-5</v>
      </c>
      <c r="E443" s="19">
        <f>1</f>
        <v>1</v>
      </c>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row>
    <row r="444" spans="2:32" ht="12.75" hidden="1" x14ac:dyDescent="0.2">
      <c r="B444" s="8">
        <f>AC$27</f>
        <v>41435</v>
      </c>
      <c r="C444" s="7" t="str">
        <f>$C$27</f>
        <v>EXTERNAL: Review List Options</v>
      </c>
      <c r="D444" s="18">
        <v>25</v>
      </c>
      <c r="E444" s="19">
        <f>1</f>
        <v>1</v>
      </c>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row>
    <row r="445" spans="2:32" ht="12.75" hidden="1" x14ac:dyDescent="0.2">
      <c r="B445" s="8">
        <f>AC$28</f>
        <v>41437</v>
      </c>
      <c r="C445" s="7" t="str">
        <f>$C$28</f>
        <v>Confirm with Stakeholders</v>
      </c>
      <c r="D445" s="18">
        <v>15</v>
      </c>
      <c r="E445" s="19">
        <f>1</f>
        <v>1</v>
      </c>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row>
    <row r="446" spans="2:32" ht="12.75" hidden="1" x14ac:dyDescent="0.2">
      <c r="B446" s="8">
        <f>AC29</f>
        <v>41439</v>
      </c>
      <c r="C446" s="7" t="str">
        <f>$C29</f>
        <v>INTERNAL: List Pull from Client CRM</v>
      </c>
      <c r="D446" s="18">
        <v>-15</v>
      </c>
      <c r="E446" s="19">
        <f>1</f>
        <v>1</v>
      </c>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row>
    <row r="447" spans="2:32" ht="12.75" hidden="1" x14ac:dyDescent="0.2">
      <c r="B447" s="8">
        <f>AC30</f>
        <v>41442</v>
      </c>
      <c r="C447" s="7" t="str">
        <f>$C30</f>
        <v>Pull final lists for production</v>
      </c>
      <c r="D447" s="6">
        <v>-5</v>
      </c>
      <c r="E447" s="19">
        <f>1</f>
        <v>1</v>
      </c>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row>
    <row r="448" spans="2:32" ht="12.75" hidden="1" x14ac:dyDescent="0.2">
      <c r="B448" s="26">
        <f>AC32</f>
        <v>41443</v>
      </c>
      <c r="C448" s="27" t="str">
        <f>$C32</f>
        <v>Upload art and mail files to printer</v>
      </c>
      <c r="D448" s="6">
        <v>25</v>
      </c>
      <c r="E448" s="28">
        <f>1</f>
        <v>1</v>
      </c>
    </row>
    <row r="449" spans="2:32" ht="12.75" hidden="1" x14ac:dyDescent="0.2">
      <c r="B449" s="26">
        <f>AC33</f>
        <v>41445</v>
      </c>
      <c r="C449" s="27" t="str">
        <f>$C33</f>
        <v>Print production proof</v>
      </c>
      <c r="D449" s="6">
        <v>-10</v>
      </c>
      <c r="E449" s="28">
        <f>1</f>
        <v>1</v>
      </c>
    </row>
    <row r="450" spans="2:32" ht="12.75" hidden="1" x14ac:dyDescent="0.2">
      <c r="B450" s="26">
        <f>AC34</f>
        <v>41449</v>
      </c>
      <c r="C450" s="27" t="str">
        <f>$C34</f>
        <v>Data prep/sort file approval</v>
      </c>
      <c r="D450" s="6">
        <v>15</v>
      </c>
      <c r="E450" s="28">
        <f>1</f>
        <v>1</v>
      </c>
    </row>
    <row r="451" spans="2:32" ht="12.75" hidden="1" x14ac:dyDescent="0.2">
      <c r="B451" s="26">
        <f>AC35</f>
        <v>41451</v>
      </c>
      <c r="C451" s="27" t="str">
        <f>$C35</f>
        <v>Mail production proof</v>
      </c>
      <c r="D451" s="16">
        <v>-25</v>
      </c>
      <c r="E451" s="28">
        <f>1</f>
        <v>1</v>
      </c>
    </row>
    <row r="452" spans="2:32" ht="12.75" hidden="1" x14ac:dyDescent="0.2">
      <c r="B452" s="26">
        <f>AC36</f>
        <v>41453</v>
      </c>
      <c r="C452" s="27" t="str">
        <f>$C36</f>
        <v>Samples to Client</v>
      </c>
      <c r="D452" s="18">
        <v>-5</v>
      </c>
      <c r="E452" s="28">
        <f>1</f>
        <v>1</v>
      </c>
    </row>
    <row r="453" spans="2:32" ht="12.75" hidden="1" x14ac:dyDescent="0.2">
      <c r="B453" s="26">
        <f>AC38</f>
        <v>41456</v>
      </c>
      <c r="C453" s="27" t="str">
        <f>$C38</f>
        <v>Deliver to USPS</v>
      </c>
      <c r="D453" s="18">
        <v>25</v>
      </c>
      <c r="E453" s="28">
        <f>1</f>
        <v>1</v>
      </c>
    </row>
    <row r="454" spans="2:32" ht="19.5" hidden="1" customHeight="1" x14ac:dyDescent="0.2"/>
    <row r="456" spans="2:32" s="12" customFormat="1" ht="26.25" x14ac:dyDescent="0.2">
      <c r="B456" s="24" t="str">
        <f>AE7</f>
        <v>Enter Project Name Here. Enter Due Date in the Gray Box Below.</v>
      </c>
      <c r="C456" s="25"/>
    </row>
    <row r="457" spans="2:32" s="12" customFormat="1" ht="25.5" x14ac:dyDescent="0.2">
      <c r="B457" s="21"/>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row>
    <row r="471" spans="1:32" ht="12.75" x14ac:dyDescent="0.2"/>
    <row r="472" spans="1:32" s="13" customFormat="1" ht="12.75" x14ac:dyDescent="0.2">
      <c r="A472" s="1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row>
    <row r="473" spans="1:32" ht="18" hidden="1" x14ac:dyDescent="0.25">
      <c r="B473" s="23" t="s">
        <v>52</v>
      </c>
      <c r="C473" s="12"/>
      <c r="D473" s="12"/>
    </row>
    <row r="474" spans="1:32" ht="12.75" hidden="1" x14ac:dyDescent="0.2">
      <c r="B474" s="12"/>
      <c r="C474" s="12"/>
      <c r="D474" s="12"/>
    </row>
    <row r="475" spans="1:32" ht="12.75" hidden="1" x14ac:dyDescent="0.2">
      <c r="B475" s="11" t="s">
        <v>48</v>
      </c>
      <c r="C475" s="11" t="s">
        <v>49</v>
      </c>
      <c r="D475" s="10" t="s">
        <v>50</v>
      </c>
      <c r="E475" s="4" t="s">
        <v>51</v>
      </c>
    </row>
    <row r="476" spans="1:32" ht="12.75" hidden="1" x14ac:dyDescent="0.2">
      <c r="B476" s="8">
        <f>AF$11</f>
        <v>41505</v>
      </c>
      <c r="C476" s="7" t="str">
        <f>$C$11</f>
        <v>Collect requirements</v>
      </c>
      <c r="D476" s="9">
        <v>25</v>
      </c>
      <c r="E476" s="4">
        <v>1</v>
      </c>
    </row>
    <row r="477" spans="1:32" ht="12.75" hidden="1" x14ac:dyDescent="0.2">
      <c r="B477" s="8">
        <f>AF$12</f>
        <v>41509</v>
      </c>
      <c r="C477" s="7" t="str">
        <f>$C$12</f>
        <v>Develop creative brief</v>
      </c>
      <c r="D477" s="6">
        <v>15</v>
      </c>
      <c r="E477" s="5">
        <f>1</f>
        <v>1</v>
      </c>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row>
    <row r="478" spans="1:32" ht="12.75" hidden="1" x14ac:dyDescent="0.2">
      <c r="B478" s="8">
        <f>AF$13</f>
        <v>41512</v>
      </c>
      <c r="C478" s="7" t="str">
        <f>$C$13</f>
        <v>Internal approvals</v>
      </c>
      <c r="D478" s="6">
        <v>-25</v>
      </c>
      <c r="E478" s="5">
        <f>1</f>
        <v>1</v>
      </c>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row>
    <row r="479" spans="1:32" ht="12.75" hidden="1" x14ac:dyDescent="0.2">
      <c r="B479" s="8">
        <f>AF$14</f>
        <v>41514</v>
      </c>
      <c r="C479" s="7" t="str">
        <f>$C$14</f>
        <v>Develop schedule</v>
      </c>
      <c r="D479" s="6">
        <v>-15</v>
      </c>
      <c r="E479" s="5">
        <f>1</f>
        <v>1</v>
      </c>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row>
    <row r="480" spans="1:32" ht="12.75" hidden="1" x14ac:dyDescent="0.2">
      <c r="B480" s="8">
        <f>AF$15</f>
        <v>41516</v>
      </c>
      <c r="C480" s="7" t="str">
        <f>$C$15</f>
        <v>Get production estimates</v>
      </c>
      <c r="D480" s="6">
        <v>25</v>
      </c>
      <c r="E480" s="5">
        <f>1</f>
        <v>1</v>
      </c>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row>
    <row r="481" spans="2:32" ht="12.75" hidden="1" x14ac:dyDescent="0.2">
      <c r="B481" s="8">
        <f>AF$16</f>
        <v>41521</v>
      </c>
      <c r="C481" s="7" t="str">
        <f>$C$16</f>
        <v>Client approvals</v>
      </c>
      <c r="D481" s="6">
        <v>15</v>
      </c>
      <c r="E481" s="5">
        <f>1</f>
        <v>1</v>
      </c>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row>
    <row r="482" spans="2:32" ht="12.75" hidden="1" x14ac:dyDescent="0.2">
      <c r="B482" s="8">
        <f>AF$18</f>
        <v>41528</v>
      </c>
      <c r="C482" s="7" t="str">
        <f>$C$18</f>
        <v>Develop initial concept</v>
      </c>
      <c r="D482" s="6">
        <v>-15</v>
      </c>
      <c r="E482" s="5">
        <f>1</f>
        <v>1</v>
      </c>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row>
    <row r="483" spans="2:32" ht="12.75" hidden="1" x14ac:dyDescent="0.2">
      <c r="B483" s="8">
        <f>AF$19</f>
        <v>41530</v>
      </c>
      <c r="C483" s="7" t="str">
        <f>$C$19</f>
        <v>Concept approval</v>
      </c>
      <c r="D483" s="6">
        <v>5</v>
      </c>
      <c r="E483" s="5">
        <f>1</f>
        <v>1</v>
      </c>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row>
    <row r="484" spans="2:32" ht="12.75" hidden="1" x14ac:dyDescent="0.2">
      <c r="B484" s="8">
        <f>AF$20</f>
        <v>41537</v>
      </c>
      <c r="C484" s="7" t="str">
        <f>$C$20</f>
        <v>Develop creative</v>
      </c>
      <c r="D484" s="6">
        <v>-5</v>
      </c>
      <c r="E484" s="5">
        <f>1</f>
        <v>1</v>
      </c>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row>
    <row r="485" spans="2:32" ht="12.75" hidden="1" x14ac:dyDescent="0.2">
      <c r="B485" s="8">
        <f>AF$21</f>
        <v>41541</v>
      </c>
      <c r="C485" s="7" t="str">
        <f>$C$21</f>
        <v>Internal creative review</v>
      </c>
      <c r="D485" s="6">
        <v>25</v>
      </c>
      <c r="E485" s="5">
        <f>1</f>
        <v>1</v>
      </c>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row>
    <row r="486" spans="2:32" ht="12.75" hidden="1" x14ac:dyDescent="0.2">
      <c r="B486" s="8">
        <f>AF$22</f>
        <v>41544</v>
      </c>
      <c r="C486" s="7" t="str">
        <f>$C$22</f>
        <v>Creative changes</v>
      </c>
      <c r="D486" s="6">
        <v>-10</v>
      </c>
      <c r="E486" s="5">
        <f>1</f>
        <v>1</v>
      </c>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row>
    <row r="487" spans="2:32" ht="12.75" hidden="1" x14ac:dyDescent="0.2">
      <c r="B487" s="8">
        <f>AF$23</f>
        <v>41548</v>
      </c>
      <c r="C487" s="7" t="str">
        <f>$C$23</f>
        <v xml:space="preserve">Customer creative approval </v>
      </c>
      <c r="D487" s="6">
        <v>15</v>
      </c>
      <c r="E487" s="5">
        <f>1</f>
        <v>1</v>
      </c>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row>
    <row r="488" spans="2:32" ht="12.75" hidden="1" x14ac:dyDescent="0.2">
      <c r="B488" s="8">
        <f>AF$24</f>
        <v>41549</v>
      </c>
      <c r="C488" s="7" t="str">
        <f>$C$24</f>
        <v>Final Revisions</v>
      </c>
      <c r="D488" s="16">
        <v>-25</v>
      </c>
      <c r="E488" s="17">
        <f>1</f>
        <v>1</v>
      </c>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row>
    <row r="489" spans="2:32" ht="12.75" hidden="1" x14ac:dyDescent="0.2">
      <c r="B489" s="8">
        <f>AF$26</f>
        <v>41556</v>
      </c>
      <c r="C489" s="7" t="str">
        <f>$C$26</f>
        <v>Develop List Requirements</v>
      </c>
      <c r="D489" s="18">
        <v>-5</v>
      </c>
      <c r="E489" s="19">
        <f>1</f>
        <v>1</v>
      </c>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row>
    <row r="490" spans="2:32" ht="12.75" hidden="1" x14ac:dyDescent="0.2">
      <c r="B490" s="8">
        <f>AF$27</f>
        <v>41558</v>
      </c>
      <c r="C490" s="7" t="str">
        <f>$C$27</f>
        <v>EXTERNAL: Review List Options</v>
      </c>
      <c r="D490" s="18">
        <v>25</v>
      </c>
      <c r="E490" s="19">
        <f>1</f>
        <v>1</v>
      </c>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row>
    <row r="491" spans="2:32" ht="12.75" hidden="1" x14ac:dyDescent="0.2">
      <c r="B491" s="8">
        <f>AF$28</f>
        <v>41561</v>
      </c>
      <c r="C491" s="7" t="str">
        <f>$C$28</f>
        <v>Confirm with Stakeholders</v>
      </c>
      <c r="D491" s="18">
        <v>15</v>
      </c>
      <c r="E491" s="19">
        <f>1</f>
        <v>1</v>
      </c>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row>
    <row r="492" spans="2:32" ht="12.75" hidden="1" x14ac:dyDescent="0.2">
      <c r="B492" s="8">
        <f>AF29</f>
        <v>41563</v>
      </c>
      <c r="C492" s="7" t="str">
        <f>$C29</f>
        <v>INTERNAL: List Pull from Client CRM</v>
      </c>
      <c r="D492" s="18">
        <v>-15</v>
      </c>
      <c r="E492" s="19">
        <f>1</f>
        <v>1</v>
      </c>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row>
    <row r="493" spans="2:32" ht="12.75" hidden="1" x14ac:dyDescent="0.2">
      <c r="B493" s="8">
        <f>AF30</f>
        <v>41564</v>
      </c>
      <c r="C493" s="7" t="str">
        <f>$C30</f>
        <v>Pull final lists for production</v>
      </c>
      <c r="D493" s="6">
        <v>-5</v>
      </c>
      <c r="E493" s="19">
        <f>1</f>
        <v>1</v>
      </c>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row>
    <row r="494" spans="2:32" ht="12.75" hidden="1" x14ac:dyDescent="0.2">
      <c r="B494" s="26">
        <f>AF32</f>
        <v>41565</v>
      </c>
      <c r="C494" s="27" t="str">
        <f>$C32</f>
        <v>Upload art and mail files to printer</v>
      </c>
      <c r="D494" s="6">
        <v>25</v>
      </c>
      <c r="E494" s="28">
        <f>1</f>
        <v>1</v>
      </c>
    </row>
    <row r="495" spans="2:32" ht="12.75" hidden="1" x14ac:dyDescent="0.2">
      <c r="B495" s="26">
        <f>AF33</f>
        <v>41568</v>
      </c>
      <c r="C495" s="27" t="str">
        <f>$C33</f>
        <v>Print production proof</v>
      </c>
      <c r="D495" s="6">
        <v>-10</v>
      </c>
      <c r="E495" s="28">
        <f>1</f>
        <v>1</v>
      </c>
    </row>
    <row r="496" spans="2:32" ht="12.75" hidden="1" x14ac:dyDescent="0.2">
      <c r="B496" s="26">
        <f>AF34</f>
        <v>41572</v>
      </c>
      <c r="C496" s="27" t="str">
        <f>$C34</f>
        <v>Data prep/sort file approval</v>
      </c>
      <c r="D496" s="6">
        <v>15</v>
      </c>
      <c r="E496" s="28">
        <f>1</f>
        <v>1</v>
      </c>
    </row>
    <row r="497" spans="2:32" ht="12.75" hidden="1" x14ac:dyDescent="0.2">
      <c r="B497" s="26">
        <f>AF35</f>
        <v>41575</v>
      </c>
      <c r="C497" s="27" t="str">
        <f>$C35</f>
        <v>Mail production proof</v>
      </c>
      <c r="D497" s="16">
        <v>-25</v>
      </c>
      <c r="E497" s="28">
        <f>1</f>
        <v>1</v>
      </c>
    </row>
    <row r="498" spans="2:32" ht="12.75" hidden="1" x14ac:dyDescent="0.2">
      <c r="B498" s="26">
        <f>AF36</f>
        <v>41577</v>
      </c>
      <c r="C498" s="27" t="str">
        <f>$C36</f>
        <v>Samples to Client</v>
      </c>
      <c r="D498" s="18">
        <v>-5</v>
      </c>
      <c r="E498" s="28">
        <f>1</f>
        <v>1</v>
      </c>
    </row>
    <row r="499" spans="2:32" ht="12.75" hidden="1" x14ac:dyDescent="0.2">
      <c r="B499" s="26">
        <f>AF38</f>
        <v>41579</v>
      </c>
      <c r="C499" s="27" t="str">
        <f>$C38</f>
        <v>Deliver to USPS</v>
      </c>
      <c r="D499" s="18">
        <v>25</v>
      </c>
      <c r="E499" s="28">
        <f>1</f>
        <v>1</v>
      </c>
    </row>
    <row r="501" spans="2:32" ht="12.75" x14ac:dyDescent="0.2">
      <c r="B501" s="26" t="s">
        <v>60</v>
      </c>
      <c r="C501" s="27"/>
      <c r="D501" s="41"/>
      <c r="E501" s="12"/>
      <c r="W501" s="42"/>
      <c r="Z501" s="42"/>
      <c r="AC501" s="42"/>
      <c r="AF501" s="42" t="s">
        <v>61</v>
      </c>
    </row>
  </sheetData>
  <sheetProtection password="E568" sheet="1" objects="1" scenarios="1" selectLockedCells="1"/>
  <mergeCells count="20">
    <mergeCell ref="V8:W8"/>
    <mergeCell ref="Y8:Z8"/>
    <mergeCell ref="AB8:AC8"/>
    <mergeCell ref="AE8:AF8"/>
    <mergeCell ref="S7:T7"/>
    <mergeCell ref="V7:W7"/>
    <mergeCell ref="Y7:Z7"/>
    <mergeCell ref="AB7:AC7"/>
    <mergeCell ref="AE7:AF7"/>
    <mergeCell ref="G8:H8"/>
    <mergeCell ref="J8:K8"/>
    <mergeCell ref="M8:N8"/>
    <mergeCell ref="P8:Q8"/>
    <mergeCell ref="S8:T8"/>
    <mergeCell ref="P7:Q7"/>
    <mergeCell ref="B2:E5"/>
    <mergeCell ref="D7:E7"/>
    <mergeCell ref="G7:H7"/>
    <mergeCell ref="J7:K7"/>
    <mergeCell ref="M7:N7"/>
  </mergeCells>
  <dataValidations count="1">
    <dataValidation type="date" operator="greaterThan" allowBlank="1" showInputMessage="1" showErrorMessage="1" sqref="AD8:AE8 I8:J8 L8:M8 O8:P8 R8:S8 U8:V8 X8:Y8 AA8:AB8 E8:G8" xr:uid="{00000000-0002-0000-05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2:AI468"/>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4"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67</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29"/>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52"/>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41548</v>
      </c>
      <c r="F8" s="4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9"/>
      <c r="E10" s="89"/>
      <c r="F10" s="87"/>
      <c r="G10" s="89"/>
      <c r="H10" s="89"/>
      <c r="I10" s="87"/>
      <c r="J10" s="89"/>
      <c r="K10" s="89"/>
      <c r="L10" s="87"/>
      <c r="M10" s="89"/>
      <c r="N10" s="89"/>
      <c r="O10" s="87"/>
      <c r="P10" s="89"/>
      <c r="Q10" s="89"/>
      <c r="R10" s="87"/>
      <c r="S10" s="89"/>
      <c r="T10" s="89"/>
      <c r="U10" s="87"/>
      <c r="V10" s="89"/>
      <c r="W10" s="89"/>
      <c r="X10" s="87"/>
      <c r="Y10" s="89"/>
      <c r="Z10" s="89"/>
      <c r="AA10" s="87"/>
      <c r="AB10" s="89"/>
      <c r="AC10" s="89"/>
      <c r="AD10" s="87"/>
      <c r="AE10" s="89"/>
      <c r="AF10" s="89"/>
    </row>
    <row r="11" spans="2:35" ht="19.5" customHeight="1" x14ac:dyDescent="0.25">
      <c r="B11" s="50"/>
      <c r="C11" s="32" t="s">
        <v>69</v>
      </c>
      <c r="D11" s="44">
        <v>5</v>
      </c>
      <c r="E11" s="76">
        <f>IF((WEEKDAY(E12-D12)=7),SUM(SUM(E12-D12)-1),IF((WEEKDAY(E12-D12)=1),SUM(SUM(E12-D12)-2),SUM(E12-D12)))</f>
        <v>41484</v>
      </c>
      <c r="F11" s="69"/>
      <c r="G11" s="44">
        <v>5</v>
      </c>
      <c r="H11" s="76">
        <f>IF((WEEKDAY(H12-G12)=7),SUM(SUM(H12-G12)-1),IF((WEEKDAY(H12-G12)=1),SUM(SUM(H12-G12)-2),SUM(H12-G12)))</f>
        <v>41456</v>
      </c>
      <c r="I11" s="69"/>
      <c r="J11" s="44">
        <v>5</v>
      </c>
      <c r="K11" s="76">
        <f>IF((WEEKDAY(K12-J12)=7),SUM(SUM(K12-J12)-1),IF((WEEKDAY(K12-J12)=1),SUM(SUM(K12-J12)-2),SUM(K12-J12)))</f>
        <v>41540</v>
      </c>
      <c r="L11" s="69"/>
      <c r="M11" s="44">
        <v>5</v>
      </c>
      <c r="N11" s="76">
        <f>IF((WEEKDAY(N12-M12)=7),SUM(SUM(N12-M12)-1),IF((WEEKDAY(N12-M12)=1),SUM(SUM(N12-M12)-2),SUM(N12-M12)))</f>
        <v>41547</v>
      </c>
      <c r="O11" s="69"/>
      <c r="P11" s="44">
        <v>5</v>
      </c>
      <c r="Q11" s="76">
        <f>IF((WEEKDAY(Q12-P12)=7),SUM(SUM(Q12-P12)-1),IF((WEEKDAY(Q12-P12)=1),SUM(SUM(Q12-P12)-2),SUM(Q12-P12)))</f>
        <v>41281</v>
      </c>
      <c r="R11" s="69"/>
      <c r="S11" s="44">
        <v>5</v>
      </c>
      <c r="T11" s="76">
        <f>IF((WEEKDAY(T12-S12)=7),SUM(SUM(T12-S12)-1),IF((WEEKDAY(T12-S12)=1),SUM(SUM(T12-S12)-2),SUM(T12-S12)))</f>
        <v>41484</v>
      </c>
      <c r="U11" s="69"/>
      <c r="V11" s="44">
        <v>5</v>
      </c>
      <c r="W11" s="76">
        <f>IF((WEEKDAY(W12-V12)=7),SUM(SUM(W12-V12)-1),IF((WEEKDAY(W12-V12)=1),SUM(SUM(W12-V12)-2),SUM(W12-V12)))</f>
        <v>41358</v>
      </c>
      <c r="X11" s="69"/>
      <c r="Y11" s="44">
        <v>5</v>
      </c>
      <c r="Z11" s="76">
        <f>IF((WEEKDAY(Z12-Y12)=7),SUM(SUM(Z12-Y12)-1),IF((WEEKDAY(Z12-Y12)=1),SUM(SUM(Z12-Y12)-2),SUM(Z12-Y12)))</f>
        <v>41421</v>
      </c>
      <c r="AA11" s="69"/>
      <c r="AB11" s="44">
        <v>5</v>
      </c>
      <c r="AC11" s="76">
        <f>IF((WEEKDAY(AC12-AB12)=7),SUM(SUM(AC12-AB12)-1),IF((WEEKDAY(AC12-AB12)=1),SUM(SUM(AC12-AB12)-2),SUM(AC12-AB12)))</f>
        <v>41393</v>
      </c>
      <c r="AD11" s="69"/>
      <c r="AE11" s="44">
        <v>5</v>
      </c>
      <c r="AF11" s="76">
        <f>IF((WEEKDAY(AF12-AE12)=7),SUM(SUM(AF12-AE12)-1),IF((WEEKDAY(AF12-AE12)=1),SUM(SUM(AF12-AE12)-2),SUM(AF12-AE12)))</f>
        <v>41512</v>
      </c>
    </row>
    <row r="12" spans="2:35" ht="19.5" customHeight="1" x14ac:dyDescent="0.25">
      <c r="B12" s="50"/>
      <c r="C12" s="32" t="s">
        <v>70</v>
      </c>
      <c r="D12" s="44">
        <v>4</v>
      </c>
      <c r="E12" s="76">
        <f>IF((WEEKDAY(E13-D13)=7),SUM(SUM(E13-D13)-1),IF((WEEKDAY(E13-D13)=1),SUM(SUM(E13-D13)-2),SUM(E13-D13)))</f>
        <v>41488</v>
      </c>
      <c r="F12" s="69"/>
      <c r="G12" s="44">
        <v>4</v>
      </c>
      <c r="H12" s="76">
        <f>IF((WEEKDAY(H13-G13)=7),SUM(SUM(H13-G13)-1),IF((WEEKDAY(H13-G13)=1),SUM(SUM(H13-G13)-2),SUM(H13-G13)))</f>
        <v>41460</v>
      </c>
      <c r="I12" s="69"/>
      <c r="J12" s="44">
        <v>4</v>
      </c>
      <c r="K12" s="76">
        <f>IF((WEEKDAY(K13-J13)=7),SUM(SUM(K13-J13)-1),IF((WEEKDAY(K13-J13)=1),SUM(SUM(K13-J13)-2),SUM(K13-J13)))</f>
        <v>41544</v>
      </c>
      <c r="L12" s="69"/>
      <c r="M12" s="44">
        <v>4</v>
      </c>
      <c r="N12" s="76">
        <f>IF((WEEKDAY(N13-M13)=7),SUM(SUM(N13-M13)-1),IF((WEEKDAY(N13-M13)=1),SUM(SUM(N13-M13)-2),SUM(N13-M13)))</f>
        <v>41551</v>
      </c>
      <c r="O12" s="69"/>
      <c r="P12" s="44">
        <v>4</v>
      </c>
      <c r="Q12" s="76">
        <f>IF((WEEKDAY(Q13-P13)=7),SUM(SUM(Q13-P13)-1),IF((WEEKDAY(Q13-P13)=1),SUM(SUM(Q13-P13)-2),SUM(Q13-P13)))</f>
        <v>41285</v>
      </c>
      <c r="R12" s="69"/>
      <c r="S12" s="44">
        <v>4</v>
      </c>
      <c r="T12" s="76">
        <f>IF((WEEKDAY(T13-S13)=7),SUM(SUM(T13-S13)-1),IF((WEEKDAY(T13-S13)=1),SUM(SUM(T13-S13)-2),SUM(T13-S13)))</f>
        <v>41488</v>
      </c>
      <c r="U12" s="69"/>
      <c r="V12" s="44">
        <v>4</v>
      </c>
      <c r="W12" s="76">
        <f>IF((WEEKDAY(W13-V13)=7),SUM(SUM(W13-V13)-1),IF((WEEKDAY(W13-V13)=1),SUM(SUM(W13-V13)-2),SUM(W13-V13)))</f>
        <v>41362</v>
      </c>
      <c r="X12" s="69"/>
      <c r="Y12" s="44">
        <v>4</v>
      </c>
      <c r="Z12" s="76">
        <f>IF((WEEKDAY(Z13-Y13)=7),SUM(SUM(Z13-Y13)-1),IF((WEEKDAY(Z13-Y13)=1),SUM(SUM(Z13-Y13)-2),SUM(Z13-Y13)))</f>
        <v>41425</v>
      </c>
      <c r="AA12" s="69"/>
      <c r="AB12" s="44">
        <v>4</v>
      </c>
      <c r="AC12" s="76">
        <f>IF((WEEKDAY(AC13-AB13)=7),SUM(SUM(AC13-AB13)-1),IF((WEEKDAY(AC13-AB13)=1),SUM(SUM(AC13-AB13)-2),SUM(AC13-AB13)))</f>
        <v>41397</v>
      </c>
      <c r="AD12" s="69"/>
      <c r="AE12" s="44">
        <v>4</v>
      </c>
      <c r="AF12" s="76">
        <f>IF((WEEKDAY(AF13-AE13)=7),SUM(SUM(AF13-AE13)-1),IF((WEEKDAY(AF13-AE13)=1),SUM(SUM(AF13-AE13)-2),SUM(AF13-AE13)))</f>
        <v>41516</v>
      </c>
    </row>
    <row r="13" spans="2:35" ht="19.5" customHeight="1" x14ac:dyDescent="0.25">
      <c r="B13" s="50"/>
      <c r="C13" s="32" t="s">
        <v>71</v>
      </c>
      <c r="D13" s="44">
        <v>3</v>
      </c>
      <c r="E13" s="76">
        <f>IF((WEEKDAY(E14-D14)=7),SUM(SUM(E14-D14)-1),IF((WEEKDAY(E14-D14)=1),SUM(SUM(E14-D14)-2),SUM(E14-D14)))</f>
        <v>41491</v>
      </c>
      <c r="F13" s="69"/>
      <c r="G13" s="44">
        <v>3</v>
      </c>
      <c r="H13" s="76">
        <f>IF((WEEKDAY(H14-G14)=7),SUM(SUM(H14-G14)-1),IF((WEEKDAY(H14-G14)=1),SUM(SUM(H14-G14)-2),SUM(H14-G14)))</f>
        <v>41463</v>
      </c>
      <c r="I13" s="69"/>
      <c r="J13" s="44">
        <v>3</v>
      </c>
      <c r="K13" s="76">
        <f>IF((WEEKDAY(K14-J14)=7),SUM(SUM(K14-J14)-1),IF((WEEKDAY(K14-J14)=1),SUM(SUM(K14-J14)-2),SUM(K14-J14)))</f>
        <v>41547</v>
      </c>
      <c r="L13" s="69"/>
      <c r="M13" s="44">
        <v>3</v>
      </c>
      <c r="N13" s="76">
        <f>IF((WEEKDAY(N14-M14)=7),SUM(SUM(N14-M14)-1),IF((WEEKDAY(N14-M14)=1),SUM(SUM(N14-M14)-2),SUM(N14-M14)))</f>
        <v>41554</v>
      </c>
      <c r="O13" s="69"/>
      <c r="P13" s="44">
        <v>3</v>
      </c>
      <c r="Q13" s="76">
        <f>IF((WEEKDAY(Q14-P14)=7),SUM(SUM(Q14-P14)-1),IF((WEEKDAY(Q14-P14)=1),SUM(SUM(Q14-P14)-2),SUM(Q14-P14)))</f>
        <v>41288</v>
      </c>
      <c r="R13" s="69"/>
      <c r="S13" s="44">
        <v>3</v>
      </c>
      <c r="T13" s="76">
        <f>IF((WEEKDAY(T14-S14)=7),SUM(SUM(T14-S14)-1),IF((WEEKDAY(T14-S14)=1),SUM(SUM(T14-S14)-2),SUM(T14-S14)))</f>
        <v>41491</v>
      </c>
      <c r="U13" s="69"/>
      <c r="V13" s="44">
        <v>3</v>
      </c>
      <c r="W13" s="76">
        <f>IF((WEEKDAY(W14-V14)=7),SUM(SUM(W14-V14)-1),IF((WEEKDAY(W14-V14)=1),SUM(SUM(W14-V14)-2),SUM(W14-V14)))</f>
        <v>41365</v>
      </c>
      <c r="X13" s="69"/>
      <c r="Y13" s="44">
        <v>3</v>
      </c>
      <c r="Z13" s="76">
        <f>IF((WEEKDAY(Z14-Y14)=7),SUM(SUM(Z14-Y14)-1),IF((WEEKDAY(Z14-Y14)=1),SUM(SUM(Z14-Y14)-2),SUM(Z14-Y14)))</f>
        <v>41428</v>
      </c>
      <c r="AA13" s="69"/>
      <c r="AB13" s="44">
        <v>3</v>
      </c>
      <c r="AC13" s="76">
        <f>IF((WEEKDAY(AC14-AB14)=7),SUM(SUM(AC14-AB14)-1),IF((WEEKDAY(AC14-AB14)=1),SUM(SUM(AC14-AB14)-2),SUM(AC14-AB14)))</f>
        <v>41400</v>
      </c>
      <c r="AD13" s="69"/>
      <c r="AE13" s="44">
        <v>3</v>
      </c>
      <c r="AF13" s="76">
        <f>IF((WEEKDAY(AF14-AE14)=7),SUM(SUM(AF14-AE14)-1),IF((WEEKDAY(AF14-AE14)=1),SUM(SUM(AF14-AE14)-2),SUM(AF14-AE14)))</f>
        <v>41519</v>
      </c>
    </row>
    <row r="14" spans="2:35" ht="19.5" customHeight="1" x14ac:dyDescent="0.25">
      <c r="B14" s="50"/>
      <c r="C14" s="32" t="s">
        <v>72</v>
      </c>
      <c r="D14" s="44">
        <v>2</v>
      </c>
      <c r="E14" s="76">
        <f>IF((WEEKDAY(E15-D15)=7),SUM(SUM(E15-D15)-1),IF((WEEKDAY(E15-D15)=1),SUM(SUM(E15-D15)-2),SUM(E15-D15)))</f>
        <v>41493</v>
      </c>
      <c r="F14" s="69"/>
      <c r="G14" s="44">
        <v>2</v>
      </c>
      <c r="H14" s="76">
        <f>IF((WEEKDAY(H15-G15)=7),SUM(SUM(H15-G15)-1),IF((WEEKDAY(H15-G15)=1),SUM(SUM(H15-G15)-2),SUM(H15-G15)))</f>
        <v>41465</v>
      </c>
      <c r="I14" s="69"/>
      <c r="J14" s="44">
        <v>2</v>
      </c>
      <c r="K14" s="76">
        <f>IF((WEEKDAY(K15-J15)=7),SUM(SUM(K15-J15)-1),IF((WEEKDAY(K15-J15)=1),SUM(SUM(K15-J15)-2),SUM(K15-J15)))</f>
        <v>41549</v>
      </c>
      <c r="L14" s="69"/>
      <c r="M14" s="44">
        <v>2</v>
      </c>
      <c r="N14" s="76">
        <f>IF((WEEKDAY(N15-M15)=7),SUM(SUM(N15-M15)-1),IF((WEEKDAY(N15-M15)=1),SUM(SUM(N15-M15)-2),SUM(N15-M15)))</f>
        <v>41556</v>
      </c>
      <c r="O14" s="69"/>
      <c r="P14" s="44">
        <v>2</v>
      </c>
      <c r="Q14" s="76">
        <f>IF((WEEKDAY(Q15-P15)=7),SUM(SUM(Q15-P15)-1),IF((WEEKDAY(Q15-P15)=1),SUM(SUM(Q15-P15)-2),SUM(Q15-P15)))</f>
        <v>41290</v>
      </c>
      <c r="R14" s="69"/>
      <c r="S14" s="44">
        <v>2</v>
      </c>
      <c r="T14" s="76">
        <f>IF((WEEKDAY(T15-S15)=7),SUM(SUM(T15-S15)-1),IF((WEEKDAY(T15-S15)=1),SUM(SUM(T15-S15)-2),SUM(T15-S15)))</f>
        <v>41493</v>
      </c>
      <c r="U14" s="69"/>
      <c r="V14" s="44">
        <v>2</v>
      </c>
      <c r="W14" s="76">
        <f>IF((WEEKDAY(W15-V15)=7),SUM(SUM(W15-V15)-1),IF((WEEKDAY(W15-V15)=1),SUM(SUM(W15-V15)-2),SUM(W15-V15)))</f>
        <v>41367</v>
      </c>
      <c r="X14" s="69"/>
      <c r="Y14" s="44">
        <v>2</v>
      </c>
      <c r="Z14" s="76">
        <f>IF((WEEKDAY(Z15-Y15)=7),SUM(SUM(Z15-Y15)-1),IF((WEEKDAY(Z15-Y15)=1),SUM(SUM(Z15-Y15)-2),SUM(Z15-Y15)))</f>
        <v>41430</v>
      </c>
      <c r="AA14" s="69"/>
      <c r="AB14" s="44">
        <v>2</v>
      </c>
      <c r="AC14" s="76">
        <f>IF((WEEKDAY(AC15-AB15)=7),SUM(SUM(AC15-AB15)-1),IF((WEEKDAY(AC15-AB15)=1),SUM(SUM(AC15-AB15)-2),SUM(AC15-AB15)))</f>
        <v>41402</v>
      </c>
      <c r="AD14" s="69"/>
      <c r="AE14" s="44">
        <v>2</v>
      </c>
      <c r="AF14" s="76">
        <f>IF((WEEKDAY(AF15-AE15)=7),SUM(SUM(AF15-AE15)-1),IF((WEEKDAY(AF15-AE15)=1),SUM(SUM(AF15-AE15)-2),SUM(AF15-AE15)))</f>
        <v>41521</v>
      </c>
    </row>
    <row r="15" spans="2:35" ht="19.5" customHeight="1" x14ac:dyDescent="0.25">
      <c r="B15" s="50"/>
      <c r="C15" s="32" t="s">
        <v>73</v>
      </c>
      <c r="D15" s="44">
        <v>2</v>
      </c>
      <c r="E15" s="76">
        <f>IF((WEEKDAY(E16-D16)=7),SUM(SUM(E16-D16)-1),IF((WEEKDAY(E16-D16)=1),SUM(SUM(E16-D16)-2),SUM(E16-D16)))</f>
        <v>41495</v>
      </c>
      <c r="F15" s="69"/>
      <c r="G15" s="44">
        <v>2</v>
      </c>
      <c r="H15" s="76">
        <f>IF((WEEKDAY(H16-G16)=7),SUM(SUM(H16-G16)-1),IF((WEEKDAY(H16-G16)=1),SUM(SUM(H16-G16)-2),SUM(H16-G16)))</f>
        <v>41467</v>
      </c>
      <c r="I15" s="69"/>
      <c r="J15" s="44">
        <v>2</v>
      </c>
      <c r="K15" s="76">
        <f>IF((WEEKDAY(K16-J16)=7),SUM(SUM(K16-J16)-1),IF((WEEKDAY(K16-J16)=1),SUM(SUM(K16-J16)-2),SUM(K16-J16)))</f>
        <v>41551</v>
      </c>
      <c r="L15" s="69"/>
      <c r="M15" s="44">
        <v>2</v>
      </c>
      <c r="N15" s="76">
        <f>IF((WEEKDAY(N16-M16)=7),SUM(SUM(N16-M16)-1),IF((WEEKDAY(N16-M16)=1),SUM(SUM(N16-M16)-2),SUM(N16-M16)))</f>
        <v>41558</v>
      </c>
      <c r="O15" s="69"/>
      <c r="P15" s="44">
        <v>2</v>
      </c>
      <c r="Q15" s="76">
        <f>IF((WEEKDAY(Q16-P16)=7),SUM(SUM(Q16-P16)-1),IF((WEEKDAY(Q16-P16)=1),SUM(SUM(Q16-P16)-2),SUM(Q16-P16)))</f>
        <v>41292</v>
      </c>
      <c r="R15" s="69"/>
      <c r="S15" s="44">
        <v>2</v>
      </c>
      <c r="T15" s="76">
        <f>IF((WEEKDAY(T16-S16)=7),SUM(SUM(T16-S16)-1),IF((WEEKDAY(T16-S16)=1),SUM(SUM(T16-S16)-2),SUM(T16-S16)))</f>
        <v>41495</v>
      </c>
      <c r="U15" s="69"/>
      <c r="V15" s="44">
        <v>2</v>
      </c>
      <c r="W15" s="76">
        <f>IF((WEEKDAY(W16-V16)=7),SUM(SUM(W16-V16)-1),IF((WEEKDAY(W16-V16)=1),SUM(SUM(W16-V16)-2),SUM(W16-V16)))</f>
        <v>41369</v>
      </c>
      <c r="X15" s="69"/>
      <c r="Y15" s="44">
        <v>2</v>
      </c>
      <c r="Z15" s="76">
        <f>IF((WEEKDAY(Z16-Y16)=7),SUM(SUM(Z16-Y16)-1),IF((WEEKDAY(Z16-Y16)=1),SUM(SUM(Z16-Y16)-2),SUM(Z16-Y16)))</f>
        <v>41432</v>
      </c>
      <c r="AA15" s="69"/>
      <c r="AB15" s="44">
        <v>2</v>
      </c>
      <c r="AC15" s="76">
        <f>IF((WEEKDAY(AC16-AB16)=7),SUM(SUM(AC16-AB16)-1),IF((WEEKDAY(AC16-AB16)=1),SUM(SUM(AC16-AB16)-2),SUM(AC16-AB16)))</f>
        <v>41404</v>
      </c>
      <c r="AD15" s="69"/>
      <c r="AE15" s="44">
        <v>2</v>
      </c>
      <c r="AF15" s="76">
        <f>IF((WEEKDAY(AF16-AE16)=7),SUM(SUM(AF16-AE16)-1),IF((WEEKDAY(AF16-AE16)=1),SUM(SUM(AF16-AE16)-2),SUM(AF16-AE16)))</f>
        <v>41523</v>
      </c>
    </row>
    <row r="16" spans="2:35" ht="19.5" customHeight="1" x14ac:dyDescent="0.25">
      <c r="B16" s="50"/>
      <c r="C16" s="32" t="s">
        <v>74</v>
      </c>
      <c r="D16" s="44">
        <v>3</v>
      </c>
      <c r="E16" s="76">
        <f>IF((WEEKDAY(E18-D18)=7),SUM(SUM(E18-D18)-1),IF((WEEKDAY(E18-D18)=1),SUM(SUM(E18-D18)-2),SUM(E18-D18)))</f>
        <v>41500</v>
      </c>
      <c r="F16" s="69"/>
      <c r="G16" s="44">
        <v>3</v>
      </c>
      <c r="H16" s="76">
        <f>IF((WEEKDAY(H18-G18)=7),SUM(SUM(H18-G18)-1),IF((WEEKDAY(H18-G18)=1),SUM(SUM(H18-G18)-2),SUM(H18-G18)))</f>
        <v>41472</v>
      </c>
      <c r="I16" s="69"/>
      <c r="J16" s="44">
        <v>3</v>
      </c>
      <c r="K16" s="76">
        <f>IF((WEEKDAY(K18-J18)=7),SUM(SUM(K18-J18)-1),IF((WEEKDAY(K18-J18)=1),SUM(SUM(K18-J18)-2),SUM(K18-J18)))</f>
        <v>41556</v>
      </c>
      <c r="L16" s="69"/>
      <c r="M16" s="44">
        <v>3</v>
      </c>
      <c r="N16" s="76">
        <f>IF((WEEKDAY(N18-M18)=7),SUM(SUM(N18-M18)-1),IF((WEEKDAY(N18-M18)=1),SUM(SUM(N18-M18)-2),SUM(N18-M18)))</f>
        <v>41563</v>
      </c>
      <c r="O16" s="69"/>
      <c r="P16" s="44">
        <v>3</v>
      </c>
      <c r="Q16" s="76">
        <f>IF((WEEKDAY(Q18-P18)=7),SUM(SUM(Q18-P18)-1),IF((WEEKDAY(Q18-P18)=1),SUM(SUM(Q18-P18)-2),SUM(Q18-P18)))</f>
        <v>41297</v>
      </c>
      <c r="R16" s="69"/>
      <c r="S16" s="44">
        <v>3</v>
      </c>
      <c r="T16" s="76">
        <f>IF((WEEKDAY(T18-S18)=7),SUM(SUM(T18-S18)-1),IF((WEEKDAY(T18-S18)=1),SUM(SUM(T18-S18)-2),SUM(T18-S18)))</f>
        <v>41500</v>
      </c>
      <c r="U16" s="69"/>
      <c r="V16" s="44">
        <v>3</v>
      </c>
      <c r="W16" s="76">
        <f>IF((WEEKDAY(W18-V18)=7),SUM(SUM(W18-V18)-1),IF((WEEKDAY(W18-V18)=1),SUM(SUM(W18-V18)-2),SUM(W18-V18)))</f>
        <v>41374</v>
      </c>
      <c r="X16" s="69"/>
      <c r="Y16" s="44">
        <v>3</v>
      </c>
      <c r="Z16" s="76">
        <f>IF((WEEKDAY(Z18-Y18)=7),SUM(SUM(Z18-Y18)-1),IF((WEEKDAY(Z18-Y18)=1),SUM(SUM(Z18-Y18)-2),SUM(Z18-Y18)))</f>
        <v>41437</v>
      </c>
      <c r="AA16" s="69"/>
      <c r="AB16" s="44">
        <v>3</v>
      </c>
      <c r="AC16" s="76">
        <f>IF((WEEKDAY(AC18-AB18)=7),SUM(SUM(AC18-AB18)-1),IF((WEEKDAY(AC18-AB18)=1),SUM(SUM(AC18-AB18)-2),SUM(AC18-AB18)))</f>
        <v>41409</v>
      </c>
      <c r="AD16" s="69"/>
      <c r="AE16" s="44">
        <v>3</v>
      </c>
      <c r="AF16" s="76">
        <f>IF((WEEKDAY(AF18-AE18)=7),SUM(SUM(AF18-AE18)-1),IF((WEEKDAY(AF18-AE18)=1),SUM(SUM(AF18-AE18)-2),SUM(AF18-AE18)))</f>
        <v>41528</v>
      </c>
    </row>
    <row r="17" spans="2:32" ht="19.5" customHeight="1" x14ac:dyDescent="0.25">
      <c r="B17" s="90" t="s">
        <v>0</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32" t="s">
        <v>75</v>
      </c>
      <c r="D18" s="44">
        <v>7</v>
      </c>
      <c r="E18" s="76">
        <f t="shared" ref="E18:E23" si="0">IF((WEEKDAY(E19-D19)=7),SUM(SUM(E19-D19)-1),IF((WEEKDAY(E19-D19)=1),SUM(SUM(E19-D19)-2),SUM(E19-D19)))</f>
        <v>41507</v>
      </c>
      <c r="F18" s="69"/>
      <c r="G18" s="44">
        <v>7</v>
      </c>
      <c r="H18" s="76">
        <f t="shared" ref="H18:H23" si="1">IF((WEEKDAY(H19-G19)=7),SUM(SUM(H19-G19)-1),IF((WEEKDAY(H19-G19)=1),SUM(SUM(H19-G19)-2),SUM(H19-G19)))</f>
        <v>41479</v>
      </c>
      <c r="I18" s="69"/>
      <c r="J18" s="44">
        <v>7</v>
      </c>
      <c r="K18" s="76">
        <f t="shared" ref="K18:K23" si="2">IF((WEEKDAY(K19-J19)=7),SUM(SUM(K19-J19)-1),IF((WEEKDAY(K19-J19)=1),SUM(SUM(K19-J19)-2),SUM(K19-J19)))</f>
        <v>41563</v>
      </c>
      <c r="L18" s="69"/>
      <c r="M18" s="44">
        <v>7</v>
      </c>
      <c r="N18" s="76">
        <f t="shared" ref="N18:N23" si="3">IF((WEEKDAY(N19-M19)=7),SUM(SUM(N19-M19)-1),IF((WEEKDAY(N19-M19)=1),SUM(SUM(N19-M19)-2),SUM(N19-M19)))</f>
        <v>41570</v>
      </c>
      <c r="O18" s="69"/>
      <c r="P18" s="44">
        <v>7</v>
      </c>
      <c r="Q18" s="76">
        <f t="shared" ref="Q18:Q23" si="4">IF((WEEKDAY(Q19-P19)=7),SUM(SUM(Q19-P19)-1),IF((WEEKDAY(Q19-P19)=1),SUM(SUM(Q19-P19)-2),SUM(Q19-P19)))</f>
        <v>41304</v>
      </c>
      <c r="R18" s="69"/>
      <c r="S18" s="44">
        <v>7</v>
      </c>
      <c r="T18" s="76">
        <f t="shared" ref="T18:T23" si="5">IF((WEEKDAY(T19-S19)=7),SUM(SUM(T19-S19)-1),IF((WEEKDAY(T19-S19)=1),SUM(SUM(T19-S19)-2),SUM(T19-S19)))</f>
        <v>41507</v>
      </c>
      <c r="U18" s="69"/>
      <c r="V18" s="44">
        <v>7</v>
      </c>
      <c r="W18" s="76">
        <f t="shared" ref="W18:W23" si="6">IF((WEEKDAY(W19-V19)=7),SUM(SUM(W19-V19)-1),IF((WEEKDAY(W19-V19)=1),SUM(SUM(W19-V19)-2),SUM(W19-V19)))</f>
        <v>41381</v>
      </c>
      <c r="X18" s="69"/>
      <c r="Y18" s="44">
        <v>7</v>
      </c>
      <c r="Z18" s="76">
        <f t="shared" ref="Z18:Z23" si="7">IF((WEEKDAY(Z19-Y19)=7),SUM(SUM(Z19-Y19)-1),IF((WEEKDAY(Z19-Y19)=1),SUM(SUM(Z19-Y19)-2),SUM(Z19-Y19)))</f>
        <v>41444</v>
      </c>
      <c r="AA18" s="69"/>
      <c r="AB18" s="44">
        <v>7</v>
      </c>
      <c r="AC18" s="76">
        <f t="shared" ref="AC18:AC23" si="8">IF((WEEKDAY(AC19-AB19)=7),SUM(SUM(AC19-AB19)-1),IF((WEEKDAY(AC19-AB19)=1),SUM(SUM(AC19-AB19)-2),SUM(AC19-AB19)))</f>
        <v>41416</v>
      </c>
      <c r="AD18" s="69"/>
      <c r="AE18" s="44">
        <v>7</v>
      </c>
      <c r="AF18" s="76">
        <f t="shared" ref="AF18:AF23" si="9">IF((WEEKDAY(AF19-AE19)=7),SUM(SUM(AF19-AE19)-1),IF((WEEKDAY(AF19-AE19)=1),SUM(SUM(AF19-AE19)-2),SUM(AF19-AE19)))</f>
        <v>41535</v>
      </c>
    </row>
    <row r="19" spans="2:32" ht="15" x14ac:dyDescent="0.25">
      <c r="B19" s="50"/>
      <c r="C19" s="32" t="s">
        <v>76</v>
      </c>
      <c r="D19" s="44">
        <v>2</v>
      </c>
      <c r="E19" s="76">
        <f t="shared" si="0"/>
        <v>41509</v>
      </c>
      <c r="F19" s="69"/>
      <c r="G19" s="44">
        <v>2</v>
      </c>
      <c r="H19" s="76">
        <f t="shared" si="1"/>
        <v>41481</v>
      </c>
      <c r="I19" s="69"/>
      <c r="J19" s="44">
        <v>2</v>
      </c>
      <c r="K19" s="76">
        <f t="shared" si="2"/>
        <v>41565</v>
      </c>
      <c r="L19" s="69"/>
      <c r="M19" s="44">
        <v>2</v>
      </c>
      <c r="N19" s="76">
        <f t="shared" si="3"/>
        <v>41572</v>
      </c>
      <c r="O19" s="69"/>
      <c r="P19" s="44">
        <v>2</v>
      </c>
      <c r="Q19" s="76">
        <f t="shared" si="4"/>
        <v>41306</v>
      </c>
      <c r="R19" s="69"/>
      <c r="S19" s="44">
        <v>2</v>
      </c>
      <c r="T19" s="76">
        <f t="shared" si="5"/>
        <v>41509</v>
      </c>
      <c r="U19" s="69"/>
      <c r="V19" s="44">
        <v>2</v>
      </c>
      <c r="W19" s="76">
        <f t="shared" si="6"/>
        <v>41383</v>
      </c>
      <c r="X19" s="69"/>
      <c r="Y19" s="44">
        <v>2</v>
      </c>
      <c r="Z19" s="76">
        <f t="shared" si="7"/>
        <v>41446</v>
      </c>
      <c r="AA19" s="69"/>
      <c r="AB19" s="44">
        <v>2</v>
      </c>
      <c r="AC19" s="76">
        <f t="shared" si="8"/>
        <v>41418</v>
      </c>
      <c r="AD19" s="69"/>
      <c r="AE19" s="44">
        <v>2</v>
      </c>
      <c r="AF19" s="76">
        <f t="shared" si="9"/>
        <v>41537</v>
      </c>
    </row>
    <row r="20" spans="2:32" ht="15" x14ac:dyDescent="0.25">
      <c r="B20" s="50"/>
      <c r="C20" s="32" t="s">
        <v>77</v>
      </c>
      <c r="D20" s="44">
        <v>5</v>
      </c>
      <c r="E20" s="76">
        <f t="shared" si="0"/>
        <v>41514</v>
      </c>
      <c r="F20" s="69"/>
      <c r="G20" s="44">
        <v>5</v>
      </c>
      <c r="H20" s="76">
        <f t="shared" si="1"/>
        <v>41486</v>
      </c>
      <c r="I20" s="69"/>
      <c r="J20" s="44">
        <v>5</v>
      </c>
      <c r="K20" s="76">
        <f t="shared" si="2"/>
        <v>41570</v>
      </c>
      <c r="L20" s="69"/>
      <c r="M20" s="44">
        <v>5</v>
      </c>
      <c r="N20" s="76">
        <f t="shared" si="3"/>
        <v>41577</v>
      </c>
      <c r="O20" s="69"/>
      <c r="P20" s="44">
        <v>5</v>
      </c>
      <c r="Q20" s="76">
        <f t="shared" si="4"/>
        <v>41311</v>
      </c>
      <c r="R20" s="69"/>
      <c r="S20" s="44">
        <v>5</v>
      </c>
      <c r="T20" s="76">
        <f t="shared" si="5"/>
        <v>41514</v>
      </c>
      <c r="U20" s="69"/>
      <c r="V20" s="44">
        <v>5</v>
      </c>
      <c r="W20" s="76">
        <f t="shared" si="6"/>
        <v>41390</v>
      </c>
      <c r="X20" s="69"/>
      <c r="Y20" s="44">
        <v>5</v>
      </c>
      <c r="Z20" s="76">
        <f t="shared" si="7"/>
        <v>41451</v>
      </c>
      <c r="AA20" s="69"/>
      <c r="AB20" s="44">
        <v>5</v>
      </c>
      <c r="AC20" s="76">
        <f t="shared" si="8"/>
        <v>41423</v>
      </c>
      <c r="AD20" s="69"/>
      <c r="AE20" s="44">
        <v>5</v>
      </c>
      <c r="AF20" s="76">
        <f t="shared" si="9"/>
        <v>41544</v>
      </c>
    </row>
    <row r="21" spans="2:32" ht="15" x14ac:dyDescent="0.25">
      <c r="B21" s="50"/>
      <c r="C21" s="32" t="s">
        <v>78</v>
      </c>
      <c r="D21" s="44">
        <v>2</v>
      </c>
      <c r="E21" s="76">
        <f t="shared" si="0"/>
        <v>41516</v>
      </c>
      <c r="F21" s="69"/>
      <c r="G21" s="44">
        <v>2</v>
      </c>
      <c r="H21" s="76">
        <f t="shared" si="1"/>
        <v>41488</v>
      </c>
      <c r="I21" s="69"/>
      <c r="J21" s="44">
        <v>2</v>
      </c>
      <c r="K21" s="76">
        <f t="shared" si="2"/>
        <v>41572</v>
      </c>
      <c r="L21" s="69"/>
      <c r="M21" s="44">
        <v>2</v>
      </c>
      <c r="N21" s="76">
        <f t="shared" si="3"/>
        <v>41579</v>
      </c>
      <c r="O21" s="69"/>
      <c r="P21" s="44">
        <v>2</v>
      </c>
      <c r="Q21" s="76">
        <f t="shared" si="4"/>
        <v>41313</v>
      </c>
      <c r="R21" s="69"/>
      <c r="S21" s="44">
        <v>2</v>
      </c>
      <c r="T21" s="76">
        <f t="shared" si="5"/>
        <v>41516</v>
      </c>
      <c r="U21" s="69"/>
      <c r="V21" s="44">
        <v>2</v>
      </c>
      <c r="W21" s="76">
        <f t="shared" si="6"/>
        <v>41394</v>
      </c>
      <c r="X21" s="69"/>
      <c r="Y21" s="44">
        <v>2</v>
      </c>
      <c r="Z21" s="76">
        <f t="shared" si="7"/>
        <v>41453</v>
      </c>
      <c r="AA21" s="69"/>
      <c r="AB21" s="44">
        <v>2</v>
      </c>
      <c r="AC21" s="76">
        <f t="shared" si="8"/>
        <v>41425</v>
      </c>
      <c r="AD21" s="69"/>
      <c r="AE21" s="44">
        <v>2</v>
      </c>
      <c r="AF21" s="76">
        <f t="shared" si="9"/>
        <v>41548</v>
      </c>
    </row>
    <row r="22" spans="2:32" ht="15" x14ac:dyDescent="0.25">
      <c r="B22" s="50"/>
      <c r="C22" s="32" t="s">
        <v>79</v>
      </c>
      <c r="D22" s="44">
        <v>3</v>
      </c>
      <c r="E22" s="76">
        <f t="shared" si="0"/>
        <v>41521</v>
      </c>
      <c r="F22" s="69"/>
      <c r="G22" s="44">
        <v>3</v>
      </c>
      <c r="H22" s="76">
        <f t="shared" si="1"/>
        <v>41492</v>
      </c>
      <c r="I22" s="69"/>
      <c r="J22" s="44">
        <v>3</v>
      </c>
      <c r="K22" s="76">
        <f t="shared" si="2"/>
        <v>41576</v>
      </c>
      <c r="L22" s="69"/>
      <c r="M22" s="44">
        <v>3</v>
      </c>
      <c r="N22" s="76">
        <f t="shared" si="3"/>
        <v>41584</v>
      </c>
      <c r="O22" s="69"/>
      <c r="P22" s="44">
        <v>3</v>
      </c>
      <c r="Q22" s="76">
        <f t="shared" si="4"/>
        <v>41318</v>
      </c>
      <c r="R22" s="69"/>
      <c r="S22" s="44">
        <v>3</v>
      </c>
      <c r="T22" s="76">
        <f t="shared" si="5"/>
        <v>41520</v>
      </c>
      <c r="U22" s="69"/>
      <c r="V22" s="44">
        <v>3</v>
      </c>
      <c r="W22" s="76">
        <f t="shared" si="6"/>
        <v>41397</v>
      </c>
      <c r="X22" s="69"/>
      <c r="Y22" s="44">
        <v>3</v>
      </c>
      <c r="Z22" s="76">
        <f t="shared" si="7"/>
        <v>41458</v>
      </c>
      <c r="AA22" s="69"/>
      <c r="AB22" s="44">
        <v>3</v>
      </c>
      <c r="AC22" s="76">
        <f t="shared" si="8"/>
        <v>41429</v>
      </c>
      <c r="AD22" s="69"/>
      <c r="AE22" s="44">
        <v>3</v>
      </c>
      <c r="AF22" s="76">
        <f t="shared" si="9"/>
        <v>41551</v>
      </c>
    </row>
    <row r="23" spans="2:32" ht="15" x14ac:dyDescent="0.25">
      <c r="B23" s="50"/>
      <c r="C23" s="32" t="s">
        <v>80</v>
      </c>
      <c r="D23" s="44">
        <v>2</v>
      </c>
      <c r="E23" s="76">
        <f t="shared" si="0"/>
        <v>41523</v>
      </c>
      <c r="F23" s="69"/>
      <c r="G23" s="44">
        <v>2</v>
      </c>
      <c r="H23" s="76">
        <f t="shared" si="1"/>
        <v>41494</v>
      </c>
      <c r="I23" s="69"/>
      <c r="J23" s="44">
        <v>2</v>
      </c>
      <c r="K23" s="76">
        <f t="shared" si="2"/>
        <v>41578</v>
      </c>
      <c r="L23" s="69"/>
      <c r="M23" s="44">
        <v>2</v>
      </c>
      <c r="N23" s="76">
        <f t="shared" si="3"/>
        <v>41586</v>
      </c>
      <c r="O23" s="69"/>
      <c r="P23" s="44">
        <v>2</v>
      </c>
      <c r="Q23" s="76">
        <f t="shared" si="4"/>
        <v>41320</v>
      </c>
      <c r="R23" s="69"/>
      <c r="S23" s="44">
        <v>2</v>
      </c>
      <c r="T23" s="76">
        <f t="shared" si="5"/>
        <v>41522</v>
      </c>
      <c r="U23" s="69"/>
      <c r="V23" s="44">
        <v>2</v>
      </c>
      <c r="W23" s="76">
        <f t="shared" si="6"/>
        <v>41401</v>
      </c>
      <c r="X23" s="69"/>
      <c r="Y23" s="44">
        <v>2</v>
      </c>
      <c r="Z23" s="76">
        <f t="shared" si="7"/>
        <v>41460</v>
      </c>
      <c r="AA23" s="69"/>
      <c r="AB23" s="44">
        <v>2</v>
      </c>
      <c r="AC23" s="76">
        <f t="shared" si="8"/>
        <v>41431</v>
      </c>
      <c r="AD23" s="69"/>
      <c r="AE23" s="44">
        <v>2</v>
      </c>
      <c r="AF23" s="76">
        <f t="shared" si="9"/>
        <v>41555</v>
      </c>
    </row>
    <row r="24" spans="2:32" ht="15" x14ac:dyDescent="0.25">
      <c r="B24" s="50"/>
      <c r="C24" s="32" t="s">
        <v>8</v>
      </c>
      <c r="D24" s="44">
        <v>1</v>
      </c>
      <c r="E24" s="76">
        <f>IF((WEEKDAY(E26-D26)=7),SUM(SUM(E26-D26)-1),IF((WEEKDAY(E26-D26)=1),SUM(SUM(E26-D26)-2),SUM(E26-D26)))</f>
        <v>41526</v>
      </c>
      <c r="F24" s="69"/>
      <c r="G24" s="44">
        <v>1</v>
      </c>
      <c r="H24" s="76">
        <f>IF((WEEKDAY(H26-G26)=7),SUM(SUM(H26-G26)-1),IF((WEEKDAY(H26-G26)=1),SUM(SUM(H26-G26)-2),SUM(H26-G26)))</f>
        <v>41495</v>
      </c>
      <c r="I24" s="69"/>
      <c r="J24" s="44">
        <v>1</v>
      </c>
      <c r="K24" s="76">
        <f>IF((WEEKDAY(K26-J26)=7),SUM(SUM(K26-J26)-1),IF((WEEKDAY(K26-J26)=1),SUM(SUM(K26-J26)-2),SUM(K26-J26)))</f>
        <v>41579</v>
      </c>
      <c r="L24" s="69"/>
      <c r="M24" s="44">
        <v>1</v>
      </c>
      <c r="N24" s="76">
        <f>IF((WEEKDAY(N26-M26)=7),SUM(SUM(N26-M26)-1),IF((WEEKDAY(N26-M26)=1),SUM(SUM(N26-M26)-2),SUM(N26-M26)))</f>
        <v>41589</v>
      </c>
      <c r="O24" s="69"/>
      <c r="P24" s="44">
        <v>1</v>
      </c>
      <c r="Q24" s="76">
        <f>IF((WEEKDAY(Q26-P26)=7),SUM(SUM(Q26-P26)-1),IF((WEEKDAY(Q26-P26)=1),SUM(SUM(Q26-P26)-2),SUM(Q26-P26)))</f>
        <v>41323</v>
      </c>
      <c r="R24" s="69"/>
      <c r="S24" s="44">
        <v>1</v>
      </c>
      <c r="T24" s="76">
        <f>IF((WEEKDAY(T26-S26)=7),SUM(SUM(T26-S26)-1),IF((WEEKDAY(T26-S26)=1),SUM(SUM(T26-S26)-2),SUM(T26-S26)))</f>
        <v>41523</v>
      </c>
      <c r="U24" s="69"/>
      <c r="V24" s="44">
        <v>1</v>
      </c>
      <c r="W24" s="76">
        <f>IF((WEEKDAY(W26-V26)=7),SUM(SUM(W26-V26)-1),IF((WEEKDAY(W26-V26)=1),SUM(SUM(W26-V26)-2),SUM(W26-V26)))</f>
        <v>41402</v>
      </c>
      <c r="X24" s="69"/>
      <c r="Y24" s="44">
        <v>1</v>
      </c>
      <c r="Z24" s="76">
        <f>IF((WEEKDAY(Z26-Y26)=7),SUM(SUM(Z26-Y26)-1),IF((WEEKDAY(Z26-Y26)=1),SUM(SUM(Z26-Y26)-2),SUM(Z26-Y26)))</f>
        <v>41463</v>
      </c>
      <c r="AA24" s="69"/>
      <c r="AB24" s="44">
        <v>1</v>
      </c>
      <c r="AC24" s="76">
        <f>IF((WEEKDAY(AC26-AB26)=7),SUM(SUM(AC26-AB26)-1),IF((WEEKDAY(AC26-AB26)=1),SUM(SUM(AC26-AB26)-2),SUM(AC26-AB26)))</f>
        <v>41432</v>
      </c>
      <c r="AD24" s="69"/>
      <c r="AE24" s="44">
        <v>1</v>
      </c>
      <c r="AF24" s="76">
        <f>IF((WEEKDAY(AF26-AE26)=7),SUM(SUM(AF26-AE26)-1),IF((WEEKDAY(AF26-AE26)=1),SUM(SUM(AF26-AE26)-2),SUM(AF26-AE26)))</f>
        <v>41556</v>
      </c>
    </row>
    <row r="25" spans="2:32" ht="15" x14ac:dyDescent="0.25">
      <c r="B25" s="90" t="s">
        <v>1</v>
      </c>
      <c r="C25" s="87"/>
      <c r="D25" s="89"/>
      <c r="E25" s="86"/>
      <c r="F25" s="88"/>
      <c r="G25" s="89"/>
      <c r="H25" s="86"/>
      <c r="I25" s="88"/>
      <c r="J25" s="89"/>
      <c r="K25" s="86"/>
      <c r="L25" s="88"/>
      <c r="M25" s="89"/>
      <c r="N25" s="86"/>
      <c r="O25" s="88"/>
      <c r="P25" s="89"/>
      <c r="Q25" s="86"/>
      <c r="R25" s="88"/>
      <c r="S25" s="89"/>
      <c r="T25" s="86"/>
      <c r="U25" s="88"/>
      <c r="V25" s="89"/>
      <c r="W25" s="86"/>
      <c r="X25" s="88"/>
      <c r="Y25" s="89"/>
      <c r="Z25" s="86"/>
      <c r="AA25" s="88"/>
      <c r="AB25" s="89"/>
      <c r="AC25" s="86"/>
      <c r="AD25" s="88"/>
      <c r="AE25" s="89"/>
      <c r="AF25" s="86"/>
    </row>
    <row r="26" spans="2:32" ht="15" x14ac:dyDescent="0.25">
      <c r="B26" s="50"/>
      <c r="C26" s="82" t="s">
        <v>9</v>
      </c>
      <c r="D26" s="55">
        <v>7</v>
      </c>
      <c r="E26" s="76">
        <f>IF((WEEKDAY(E27-D27)=7),SUM(SUM(E27-D27)-1),IF((WEEKDAY(E27-D27)=1),SUM(SUM(E27-D27)-2),SUM(E27-D27)))</f>
        <v>41533</v>
      </c>
      <c r="F26" s="69"/>
      <c r="G26" s="55">
        <v>7</v>
      </c>
      <c r="H26" s="76">
        <f>IF((WEEKDAY(H27-G27)=7),SUM(SUM(H27-G27)-1),IF((WEEKDAY(H27-G27)=1),SUM(SUM(H27-G27)-2),SUM(H27-G27)))</f>
        <v>41502</v>
      </c>
      <c r="I26" s="69"/>
      <c r="J26" s="55">
        <v>7</v>
      </c>
      <c r="K26" s="76">
        <f>IF((WEEKDAY(K27-J27)=7),SUM(SUM(K27-J27)-1),IF((WEEKDAY(K27-J27)=1),SUM(SUM(K27-J27)-2),SUM(K27-J27)))</f>
        <v>41586</v>
      </c>
      <c r="L26" s="69"/>
      <c r="M26" s="55">
        <v>7</v>
      </c>
      <c r="N26" s="76">
        <f>IF((WEEKDAY(N27-M27)=7),SUM(SUM(N27-M27)-1),IF((WEEKDAY(N27-M27)=1),SUM(SUM(N27-M27)-2),SUM(N27-M27)))</f>
        <v>41596</v>
      </c>
      <c r="O26" s="69"/>
      <c r="P26" s="55">
        <v>7</v>
      </c>
      <c r="Q26" s="76">
        <f>IF((WEEKDAY(Q27-P27)=7),SUM(SUM(Q27-P27)-1),IF((WEEKDAY(Q27-P27)=1),SUM(SUM(Q27-P27)-2),SUM(Q27-P27)))</f>
        <v>41330</v>
      </c>
      <c r="R26" s="69"/>
      <c r="S26" s="55">
        <v>7</v>
      </c>
      <c r="T26" s="76">
        <f>IF((WEEKDAY(T27-S27)=7),SUM(SUM(T27-S27)-1),IF((WEEKDAY(T27-S27)=1),SUM(SUM(T27-S27)-2),SUM(T27-S27)))</f>
        <v>41530</v>
      </c>
      <c r="U26" s="69"/>
      <c r="V26" s="55">
        <v>7</v>
      </c>
      <c r="W26" s="76">
        <f>IF((WEEKDAY(W27-V27)=7),SUM(SUM(W27-V27)-1),IF((WEEKDAY(W27-V27)=1),SUM(SUM(W27-V27)-2),SUM(W27-V27)))</f>
        <v>41409</v>
      </c>
      <c r="X26" s="69"/>
      <c r="Y26" s="55">
        <v>7</v>
      </c>
      <c r="Z26" s="76">
        <f>IF((WEEKDAY(Z27-Y27)=7),SUM(SUM(Z27-Y27)-1),IF((WEEKDAY(Z27-Y27)=1),SUM(SUM(Z27-Y27)-2),SUM(Z27-Y27)))</f>
        <v>41470</v>
      </c>
      <c r="AA26" s="69"/>
      <c r="AB26" s="55">
        <v>7</v>
      </c>
      <c r="AC26" s="76">
        <f>IF((WEEKDAY(AC27-AB27)=7),SUM(SUM(AC27-AB27)-1),IF((WEEKDAY(AC27-AB27)=1),SUM(SUM(AC27-AB27)-2),SUM(AC27-AB27)))</f>
        <v>41439</v>
      </c>
      <c r="AD26" s="69"/>
      <c r="AE26" s="55">
        <v>7</v>
      </c>
      <c r="AF26" s="76">
        <f>IF((WEEKDAY(AF27-AE27)=7),SUM(SUM(AF27-AE27)-1),IF((WEEKDAY(AF27-AE27)=1),SUM(SUM(AF27-AE27)-2),SUM(AF27-AE27)))</f>
        <v>41563</v>
      </c>
    </row>
    <row r="27" spans="2:32" ht="15" x14ac:dyDescent="0.25">
      <c r="B27" s="50"/>
      <c r="C27" s="82" t="s">
        <v>15</v>
      </c>
      <c r="D27" s="55">
        <v>2</v>
      </c>
      <c r="E27" s="76">
        <f>IF((WEEKDAY(E28-D28)=7),SUM(SUM(E28-D28)-1),IF((WEEKDAY(E28-D28)=1),SUM(SUM(E28-D28)-2),SUM(E28-D28)))</f>
        <v>41535</v>
      </c>
      <c r="F27" s="69"/>
      <c r="G27" s="55">
        <v>2</v>
      </c>
      <c r="H27" s="76">
        <f>IF((WEEKDAY(H28-G28)=7),SUM(SUM(H28-G28)-1),IF((WEEKDAY(H28-G28)=1),SUM(SUM(H28-G28)-2),SUM(H28-G28)))</f>
        <v>41505</v>
      </c>
      <c r="I27" s="69"/>
      <c r="J27" s="55">
        <v>2</v>
      </c>
      <c r="K27" s="76">
        <f>IF((WEEKDAY(K28-J28)=7),SUM(SUM(K28-J28)-1),IF((WEEKDAY(K28-J28)=1),SUM(SUM(K28-J28)-2),SUM(K28-J28)))</f>
        <v>41589</v>
      </c>
      <c r="L27" s="69"/>
      <c r="M27" s="55">
        <v>2</v>
      </c>
      <c r="N27" s="76">
        <f>IF((WEEKDAY(N28-M28)=7),SUM(SUM(N28-M28)-1),IF((WEEKDAY(N28-M28)=1),SUM(SUM(N28-M28)-2),SUM(N28-M28)))</f>
        <v>41598</v>
      </c>
      <c r="O27" s="69"/>
      <c r="P27" s="55">
        <v>2</v>
      </c>
      <c r="Q27" s="76">
        <f>IF((WEEKDAY(Q28-P28)=7),SUM(SUM(Q28-P28)-1),IF((WEEKDAY(Q28-P28)=1),SUM(SUM(Q28-P28)-2),SUM(Q28-P28)))</f>
        <v>41332</v>
      </c>
      <c r="R27" s="69"/>
      <c r="S27" s="55">
        <v>2</v>
      </c>
      <c r="T27" s="76">
        <f>IF((WEEKDAY(T28-S28)=7),SUM(SUM(T28-S28)-1),IF((WEEKDAY(T28-S28)=1),SUM(SUM(T28-S28)-2),SUM(T28-S28)))</f>
        <v>41533</v>
      </c>
      <c r="U27" s="69"/>
      <c r="V27" s="55">
        <v>2</v>
      </c>
      <c r="W27" s="76">
        <f>IF((WEEKDAY(W28-V28)=7),SUM(SUM(W28-V28)-1),IF((WEEKDAY(W28-V28)=1),SUM(SUM(W28-V28)-2),SUM(W28-V28)))</f>
        <v>41411</v>
      </c>
      <c r="X27" s="69"/>
      <c r="Y27" s="55">
        <v>2</v>
      </c>
      <c r="Z27" s="76">
        <f>IF((WEEKDAY(Z28-Y28)=7),SUM(SUM(Z28-Y28)-1),IF((WEEKDAY(Z28-Y28)=1),SUM(SUM(Z28-Y28)-2),SUM(Z28-Y28)))</f>
        <v>41472</v>
      </c>
      <c r="AA27" s="69"/>
      <c r="AB27" s="55">
        <v>2</v>
      </c>
      <c r="AC27" s="76">
        <f>IF((WEEKDAY(AC28-AB28)=7),SUM(SUM(AC28-AB28)-1),IF((WEEKDAY(AC28-AB28)=1),SUM(SUM(AC28-AB28)-2),SUM(AC28-AB28)))</f>
        <v>41442</v>
      </c>
      <c r="AD27" s="69"/>
      <c r="AE27" s="55">
        <v>2</v>
      </c>
      <c r="AF27" s="76">
        <f>IF((WEEKDAY(AF28-AE28)=7),SUM(SUM(AF28-AE28)-1),IF((WEEKDAY(AF28-AE28)=1),SUM(SUM(AF28-AE28)-2),SUM(AF28-AE28)))</f>
        <v>41565</v>
      </c>
    </row>
    <row r="28" spans="2:32" ht="15" x14ac:dyDescent="0.25">
      <c r="B28" s="50"/>
      <c r="C28" s="82" t="s">
        <v>10</v>
      </c>
      <c r="D28" s="55">
        <v>2</v>
      </c>
      <c r="E28" s="76">
        <f>IF((WEEKDAY(E29-D29)=7),SUM(SUM(E29-D29)-1),IF((WEEKDAY(E29-D29)=1),SUM(SUM(E29-D29)-2),SUM(E29-D29)))</f>
        <v>41537</v>
      </c>
      <c r="F28" s="69"/>
      <c r="G28" s="55">
        <v>2</v>
      </c>
      <c r="H28" s="76">
        <f>IF((WEEKDAY(H29-G29)=7),SUM(SUM(H29-G29)-1),IF((WEEKDAY(H29-G29)=1),SUM(SUM(H29-G29)-2),SUM(H29-G29)))</f>
        <v>41507</v>
      </c>
      <c r="I28" s="69"/>
      <c r="J28" s="55">
        <v>2</v>
      </c>
      <c r="K28" s="76">
        <f>IF((WEEKDAY(K29-J29)=7),SUM(SUM(K29-J29)-1),IF((WEEKDAY(K29-J29)=1),SUM(SUM(K29-J29)-2),SUM(K29-J29)))</f>
        <v>41591</v>
      </c>
      <c r="L28" s="69"/>
      <c r="M28" s="55">
        <v>2</v>
      </c>
      <c r="N28" s="76">
        <f>IF((WEEKDAY(N29-M29)=7),SUM(SUM(N29-M29)-1),IF((WEEKDAY(N29-M29)=1),SUM(SUM(N29-M29)-2),SUM(N29-M29)))</f>
        <v>41600</v>
      </c>
      <c r="O28" s="69"/>
      <c r="P28" s="55">
        <v>2</v>
      </c>
      <c r="Q28" s="76">
        <f>IF((WEEKDAY(Q29-P29)=7),SUM(SUM(Q29-P29)-1),IF((WEEKDAY(Q29-P29)=1),SUM(SUM(Q29-P29)-2),SUM(Q29-P29)))</f>
        <v>41334</v>
      </c>
      <c r="R28" s="69"/>
      <c r="S28" s="55">
        <v>2</v>
      </c>
      <c r="T28" s="76">
        <f>IF((WEEKDAY(T29-S29)=7),SUM(SUM(T29-S29)-1),IF((WEEKDAY(T29-S29)=1),SUM(SUM(T29-S29)-2),SUM(T29-S29)))</f>
        <v>41535</v>
      </c>
      <c r="U28" s="69"/>
      <c r="V28" s="55">
        <v>2</v>
      </c>
      <c r="W28" s="76">
        <f>IF((WEEKDAY(W29-V29)=7),SUM(SUM(W29-V29)-1),IF((WEEKDAY(W29-V29)=1),SUM(SUM(W29-V29)-2),SUM(W29-V29)))</f>
        <v>41415</v>
      </c>
      <c r="X28" s="69"/>
      <c r="Y28" s="55">
        <v>2</v>
      </c>
      <c r="Z28" s="76">
        <f>IF((WEEKDAY(Z29-Y29)=7),SUM(SUM(Z29-Y29)-1),IF((WEEKDAY(Z29-Y29)=1),SUM(SUM(Z29-Y29)-2),SUM(Z29-Y29)))</f>
        <v>41474</v>
      </c>
      <c r="AA28" s="69"/>
      <c r="AB28" s="55">
        <v>2</v>
      </c>
      <c r="AC28" s="76">
        <f>IF((WEEKDAY(AC29-AB29)=7),SUM(SUM(AC29-AB29)-1),IF((WEEKDAY(AC29-AB29)=1),SUM(SUM(AC29-AB29)-2),SUM(AC29-AB29)))</f>
        <v>41444</v>
      </c>
      <c r="AD28" s="69"/>
      <c r="AE28" s="55">
        <v>2</v>
      </c>
      <c r="AF28" s="76">
        <f>IF((WEEKDAY(AF29-AE29)=7),SUM(SUM(AF29-AE29)-1),IF((WEEKDAY(AF29-AE29)=1),SUM(SUM(AF29-AE29)-2),SUM(AF29-AE29)))</f>
        <v>41569</v>
      </c>
    </row>
    <row r="29" spans="2:32" ht="15" x14ac:dyDescent="0.25">
      <c r="B29" s="50"/>
      <c r="C29" s="82" t="s">
        <v>16</v>
      </c>
      <c r="D29" s="55">
        <v>2</v>
      </c>
      <c r="E29" s="76">
        <f t="shared" ref="E29" si="10">IF((WEEKDAY(E30-D30)=7),SUM(SUM(E30-D30)-1),IF((WEEKDAY(E30-D30)=1),SUM(SUM(E30-D30)-2),SUM(E30-D30)))</f>
        <v>41541</v>
      </c>
      <c r="F29" s="69"/>
      <c r="G29" s="55">
        <v>2</v>
      </c>
      <c r="H29" s="76">
        <f t="shared" ref="H29" si="11">IF((WEEKDAY(H30-G30)=7),SUM(SUM(H30-G30)-1),IF((WEEKDAY(H30-G30)=1),SUM(SUM(H30-G30)-2),SUM(H30-G30)))</f>
        <v>41509</v>
      </c>
      <c r="I29" s="69"/>
      <c r="J29" s="55">
        <v>2</v>
      </c>
      <c r="K29" s="76">
        <f t="shared" ref="K29" si="12">IF((WEEKDAY(K30-J30)=7),SUM(SUM(K30-J30)-1),IF((WEEKDAY(K30-J30)=1),SUM(SUM(K30-J30)-2),SUM(K30-J30)))</f>
        <v>41593</v>
      </c>
      <c r="L29" s="69"/>
      <c r="M29" s="55">
        <v>2</v>
      </c>
      <c r="N29" s="76">
        <f t="shared" ref="N29" si="13">IF((WEEKDAY(N30-M30)=7),SUM(SUM(N30-M30)-1),IF((WEEKDAY(N30-M30)=1),SUM(SUM(N30-M30)-2),SUM(N30-M30)))</f>
        <v>41604</v>
      </c>
      <c r="O29" s="69"/>
      <c r="P29" s="55">
        <v>2</v>
      </c>
      <c r="Q29" s="76">
        <f t="shared" ref="Q29" si="14">IF((WEEKDAY(Q30-P30)=7),SUM(SUM(Q30-P30)-1),IF((WEEKDAY(Q30-P30)=1),SUM(SUM(Q30-P30)-2),SUM(Q30-P30)))</f>
        <v>41338</v>
      </c>
      <c r="R29" s="69"/>
      <c r="S29" s="55">
        <v>2</v>
      </c>
      <c r="T29" s="76">
        <f t="shared" ref="T29" si="15">IF((WEEKDAY(T30-S30)=7),SUM(SUM(T30-S30)-1),IF((WEEKDAY(T30-S30)=1),SUM(SUM(T30-S30)-2),SUM(T30-S30)))</f>
        <v>41537</v>
      </c>
      <c r="U29" s="69"/>
      <c r="V29" s="55">
        <v>2</v>
      </c>
      <c r="W29" s="76">
        <f t="shared" ref="W29" si="16">IF((WEEKDAY(W30-V30)=7),SUM(SUM(W30-V30)-1),IF((WEEKDAY(W30-V30)=1),SUM(SUM(W30-V30)-2),SUM(W30-V30)))</f>
        <v>41417</v>
      </c>
      <c r="X29" s="69"/>
      <c r="Y29" s="55">
        <v>2</v>
      </c>
      <c r="Z29" s="76">
        <f t="shared" ref="Z29" si="17">IF((WEEKDAY(Z30-Y30)=7),SUM(SUM(Z30-Y30)-1),IF((WEEKDAY(Z30-Y30)=1),SUM(SUM(Z30-Y30)-2),SUM(Z30-Y30)))</f>
        <v>41478</v>
      </c>
      <c r="AA29" s="69"/>
      <c r="AB29" s="55">
        <v>2</v>
      </c>
      <c r="AC29" s="76">
        <f t="shared" ref="AC29" si="18">IF((WEEKDAY(AC30-AB30)=7),SUM(SUM(AC30-AB30)-1),IF((WEEKDAY(AC30-AB30)=1),SUM(SUM(AC30-AB30)-2),SUM(AC30-AB30)))</f>
        <v>41446</v>
      </c>
      <c r="AD29" s="69"/>
      <c r="AE29" s="55">
        <v>2</v>
      </c>
      <c r="AF29" s="76">
        <f t="shared" ref="AF29" si="19">IF((WEEKDAY(AF30-AE30)=7),SUM(SUM(AF30-AE30)-1),IF((WEEKDAY(AF30-AE30)=1),SUM(SUM(AF30-AE30)-2),SUM(AF30-AE30)))</f>
        <v>41571</v>
      </c>
    </row>
    <row r="30" spans="2:32" ht="15" x14ac:dyDescent="0.25">
      <c r="B30" s="50"/>
      <c r="C30" s="82" t="s">
        <v>92</v>
      </c>
      <c r="D30" s="55">
        <v>1</v>
      </c>
      <c r="E30" s="76">
        <f>IF((WEEKDAY(E32-D32)=7),SUM(SUM(E32-D32)-1),IF((WEEKDAY(E32-D32)=1),SUM(SUM(E32-D32)-2),SUM(E32-D32)))</f>
        <v>41542</v>
      </c>
      <c r="F30" s="69"/>
      <c r="G30" s="55">
        <v>1</v>
      </c>
      <c r="H30" s="76">
        <f>IF((WEEKDAY(H32-G32)=7),SUM(SUM(H32-G32)-1),IF((WEEKDAY(H32-G32)=1),SUM(SUM(H32-G32)-2),SUM(H32-G32)))</f>
        <v>41512</v>
      </c>
      <c r="I30" s="69"/>
      <c r="J30" s="55">
        <v>1</v>
      </c>
      <c r="K30" s="76">
        <f>IF((WEEKDAY(K32-J32)=7),SUM(SUM(K32-J32)-1),IF((WEEKDAY(K32-J32)=1),SUM(SUM(K32-J32)-2),SUM(K32-J32)))</f>
        <v>41596</v>
      </c>
      <c r="L30" s="69"/>
      <c r="M30" s="55">
        <v>1</v>
      </c>
      <c r="N30" s="76">
        <f>IF((WEEKDAY(N32-M32)=7),SUM(SUM(N32-M32)-1),IF((WEEKDAY(N32-M32)=1),SUM(SUM(N32-M32)-2),SUM(N32-M32)))</f>
        <v>41605</v>
      </c>
      <c r="O30" s="69"/>
      <c r="P30" s="55">
        <v>1</v>
      </c>
      <c r="Q30" s="76">
        <f>IF((WEEKDAY(Q32-P32)=7),SUM(SUM(Q32-P32)-1),IF((WEEKDAY(Q32-P32)=1),SUM(SUM(Q32-P32)-2),SUM(Q32-P32)))</f>
        <v>41339</v>
      </c>
      <c r="R30" s="69"/>
      <c r="S30" s="55">
        <v>1</v>
      </c>
      <c r="T30" s="76">
        <f>IF((WEEKDAY(T32-S32)=7),SUM(SUM(T32-S32)-1),IF((WEEKDAY(T32-S32)=1),SUM(SUM(T32-S32)-2),SUM(T32-S32)))</f>
        <v>41540</v>
      </c>
      <c r="U30" s="69"/>
      <c r="V30" s="55">
        <v>1</v>
      </c>
      <c r="W30" s="76">
        <f>IF((WEEKDAY(W32-V32)=7),SUM(SUM(W32-V32)-1),IF((WEEKDAY(W32-V32)=1),SUM(SUM(W32-V32)-2),SUM(W32-V32)))</f>
        <v>41418</v>
      </c>
      <c r="X30" s="69"/>
      <c r="Y30" s="55">
        <v>1</v>
      </c>
      <c r="Z30" s="76">
        <f>IF((WEEKDAY(Z32-Y32)=7),SUM(SUM(Z32-Y32)-1),IF((WEEKDAY(Z32-Y32)=1),SUM(SUM(Z32-Y32)-2),SUM(Z32-Y32)))</f>
        <v>41479</v>
      </c>
      <c r="AA30" s="69"/>
      <c r="AB30" s="55">
        <v>1</v>
      </c>
      <c r="AC30" s="76">
        <f>IF((WEEKDAY(AC32-AB32)=7),SUM(SUM(AC32-AB32)-1),IF((WEEKDAY(AC32-AB32)=1),SUM(SUM(AC32-AB32)-2),SUM(AC32-AB32)))</f>
        <v>41449</v>
      </c>
      <c r="AD30" s="69"/>
      <c r="AE30" s="55">
        <v>1</v>
      </c>
      <c r="AF30" s="76">
        <f>IF((WEEKDAY(AF32-AE32)=7),SUM(SUM(AF32-AE32)-1),IF((WEEKDAY(AF32-AE32)=1),SUM(SUM(AF32-AE32)-2),SUM(AF32-AE32)))</f>
        <v>41572</v>
      </c>
    </row>
    <row r="31" spans="2:32" ht="15" x14ac:dyDescent="0.25">
      <c r="B31" s="90" t="s">
        <v>39</v>
      </c>
      <c r="C31" s="87"/>
      <c r="D31" s="89"/>
      <c r="E31" s="86"/>
      <c r="F31" s="88"/>
      <c r="G31" s="89"/>
      <c r="H31" s="86"/>
      <c r="I31" s="88"/>
      <c r="J31" s="89"/>
      <c r="K31" s="86"/>
      <c r="L31" s="88"/>
      <c r="M31" s="89"/>
      <c r="N31" s="86"/>
      <c r="O31" s="88"/>
      <c r="P31" s="89"/>
      <c r="Q31" s="86"/>
      <c r="R31" s="88"/>
      <c r="S31" s="89"/>
      <c r="T31" s="86"/>
      <c r="U31" s="88"/>
      <c r="V31" s="89"/>
      <c r="W31" s="86"/>
      <c r="X31" s="88"/>
      <c r="Y31" s="89"/>
      <c r="Z31" s="86"/>
      <c r="AA31" s="88"/>
      <c r="AB31" s="89"/>
      <c r="AC31" s="86"/>
      <c r="AD31" s="88"/>
      <c r="AE31" s="89"/>
      <c r="AF31" s="86"/>
    </row>
    <row r="32" spans="2:32" ht="15" x14ac:dyDescent="0.25">
      <c r="B32" s="50"/>
      <c r="C32" s="82" t="s">
        <v>98</v>
      </c>
      <c r="D32" s="56">
        <v>2</v>
      </c>
      <c r="E32" s="76">
        <f>IF((WEEKDAY(E33-D33)=7),SUM(SUM(E33-D33)-1),IF((WEEKDAY(E33-D33)=1),SUM(SUM(E33-D33)-2),SUM(E33-D33)))</f>
        <v>41544</v>
      </c>
      <c r="F32" s="69"/>
      <c r="G32" s="56">
        <v>2</v>
      </c>
      <c r="H32" s="76">
        <f>IF((WEEKDAY(H33-G33)=7),SUM(SUM(H33-G33)-1),IF((WEEKDAY(H33-G33)=1),SUM(SUM(H33-G33)-2),SUM(H33-G33)))</f>
        <v>41514</v>
      </c>
      <c r="I32" s="69"/>
      <c r="J32" s="56">
        <v>2</v>
      </c>
      <c r="K32" s="76">
        <f>IF((WEEKDAY(K33-J33)=7),SUM(SUM(K33-J33)-1),IF((WEEKDAY(K33-J33)=1),SUM(SUM(K33-J33)-2),SUM(K33-J33)))</f>
        <v>41598</v>
      </c>
      <c r="L32" s="69"/>
      <c r="M32" s="56">
        <v>2</v>
      </c>
      <c r="N32" s="76">
        <f>IF((WEEKDAY(N33-M33)=7),SUM(SUM(N33-M33)-1),IF((WEEKDAY(N33-M33)=1),SUM(SUM(N33-M33)-2),SUM(N33-M33)))</f>
        <v>41607</v>
      </c>
      <c r="O32" s="69"/>
      <c r="P32" s="56">
        <v>2</v>
      </c>
      <c r="Q32" s="76">
        <f>IF((WEEKDAY(Q33-P33)=7),SUM(SUM(Q33-P33)-1),IF((WEEKDAY(Q33-P33)=1),SUM(SUM(Q33-P33)-2),SUM(Q33-P33)))</f>
        <v>41341</v>
      </c>
      <c r="R32" s="69"/>
      <c r="S32" s="56">
        <v>2</v>
      </c>
      <c r="T32" s="76">
        <f>IF((WEEKDAY(T33-S33)=7),SUM(SUM(T33-S33)-1),IF((WEEKDAY(T33-S33)=1),SUM(SUM(T33-S33)-2),SUM(T33-S33)))</f>
        <v>41542</v>
      </c>
      <c r="U32" s="69"/>
      <c r="V32" s="56">
        <v>2</v>
      </c>
      <c r="W32" s="76">
        <f>IF((WEEKDAY(W33-V33)=7),SUM(SUM(W33-V33)-1),IF((WEEKDAY(W33-V33)=1),SUM(SUM(W33-V33)-2),SUM(W33-V33)))</f>
        <v>41422</v>
      </c>
      <c r="X32" s="69"/>
      <c r="Y32" s="56">
        <v>2</v>
      </c>
      <c r="Z32" s="76">
        <f>IF((WEEKDAY(Z33-Y33)=7),SUM(SUM(Z33-Y33)-1),IF((WEEKDAY(Z33-Y33)=1),SUM(SUM(Z33-Y33)-2),SUM(Z33-Y33)))</f>
        <v>41481</v>
      </c>
      <c r="AA32" s="69"/>
      <c r="AB32" s="56">
        <v>2</v>
      </c>
      <c r="AC32" s="76">
        <f>IF((WEEKDAY(AC33-AB33)=7),SUM(SUM(AC33-AB33)-1),IF((WEEKDAY(AC33-AB33)=1),SUM(SUM(AC33-AB33)-2),SUM(AC33-AB33)))</f>
        <v>41451</v>
      </c>
      <c r="AD32" s="69"/>
      <c r="AE32" s="56">
        <v>2</v>
      </c>
      <c r="AF32" s="76">
        <f>IF((WEEKDAY(AF33-AE33)=7),SUM(SUM(AF33-AE33)-1),IF((WEEKDAY(AF33-AE33)=1),SUM(SUM(AF33-AE33)-2),SUM(AF33-AE33)))</f>
        <v>41575</v>
      </c>
    </row>
    <row r="33" spans="2:32" ht="15" x14ac:dyDescent="0.25">
      <c r="B33" s="50"/>
      <c r="C33" s="82" t="s">
        <v>56</v>
      </c>
      <c r="D33" s="57">
        <v>2</v>
      </c>
      <c r="E33" s="76">
        <f>IF((WEEKDAY(E35-D35)=7),SUM(SUM(E35-D35)-1),IF((WEEKDAY(E35-D35)=1),SUM(SUM(E35-D35)-2),SUM(E35-D35)))</f>
        <v>41547</v>
      </c>
      <c r="F33" s="69"/>
      <c r="G33" s="57">
        <v>2</v>
      </c>
      <c r="H33" s="76">
        <f>IF((WEEKDAY(H35-G35)=7),SUM(SUM(H35-G35)-1),IF((WEEKDAY(H35-G35)=1),SUM(SUM(H35-G35)-2),SUM(H35-G35)))</f>
        <v>41516</v>
      </c>
      <c r="I33" s="69"/>
      <c r="J33" s="57">
        <v>2</v>
      </c>
      <c r="K33" s="76">
        <f>IF((WEEKDAY(K35-J35)=7),SUM(SUM(K35-J35)-1),IF((WEEKDAY(K35-J35)=1),SUM(SUM(K35-J35)-2),SUM(K35-J35)))</f>
        <v>41600</v>
      </c>
      <c r="L33" s="69"/>
      <c r="M33" s="57">
        <v>2</v>
      </c>
      <c r="N33" s="76">
        <f>IF((WEEKDAY(N35-M35)=7),SUM(SUM(N35-M35)-1),IF((WEEKDAY(N35-M35)=1),SUM(SUM(N35-M35)-2),SUM(N35-M35)))</f>
        <v>41610</v>
      </c>
      <c r="O33" s="69"/>
      <c r="P33" s="57">
        <v>2</v>
      </c>
      <c r="Q33" s="76">
        <f>IF((WEEKDAY(Q35-P35)=7),SUM(SUM(Q35-P35)-1),IF((WEEKDAY(Q35-P35)=1),SUM(SUM(Q35-P35)-2),SUM(Q35-P35)))</f>
        <v>41344</v>
      </c>
      <c r="R33" s="69"/>
      <c r="S33" s="57">
        <v>2</v>
      </c>
      <c r="T33" s="76">
        <f>IF((WEEKDAY(T35-S35)=7),SUM(SUM(T35-S35)-1),IF((WEEKDAY(T35-S35)=1),SUM(SUM(T35-S35)-2),SUM(T35-S35)))</f>
        <v>41544</v>
      </c>
      <c r="U33" s="69"/>
      <c r="V33" s="57">
        <v>2</v>
      </c>
      <c r="W33" s="76">
        <f>IF((WEEKDAY(W35-V35)=7),SUM(SUM(W35-V35)-1),IF((WEEKDAY(W35-V35)=1),SUM(SUM(W35-V35)-2),SUM(W35-V35)))</f>
        <v>41424</v>
      </c>
      <c r="X33" s="69"/>
      <c r="Y33" s="57">
        <v>2</v>
      </c>
      <c r="Z33" s="76">
        <f>IF((WEEKDAY(Z35-Y35)=7),SUM(SUM(Z35-Y35)-1),IF((WEEKDAY(Z35-Y35)=1),SUM(SUM(Z35-Y35)-2),SUM(Z35-Y35)))</f>
        <v>41485</v>
      </c>
      <c r="AA33" s="69"/>
      <c r="AB33" s="57">
        <v>2</v>
      </c>
      <c r="AC33" s="76">
        <f>IF((WEEKDAY(AC35-AB35)=7),SUM(SUM(AC35-AB35)-1),IF((WEEKDAY(AC35-AB35)=1),SUM(SUM(AC35-AB35)-2),SUM(AC35-AB35)))</f>
        <v>41453</v>
      </c>
      <c r="AD33" s="69"/>
      <c r="AE33" s="57">
        <v>2</v>
      </c>
      <c r="AF33" s="76">
        <f>IF((WEEKDAY(AF35-AE35)=7),SUM(SUM(AF35-AE35)-1),IF((WEEKDAY(AF35-AE35)=1),SUM(SUM(AF35-AE35)-2),SUM(AF35-AE35)))</f>
        <v>41577</v>
      </c>
    </row>
    <row r="34" spans="2:32" ht="15" x14ac:dyDescent="0.25">
      <c r="B34" s="90" t="s">
        <v>55</v>
      </c>
      <c r="C34" s="87"/>
      <c r="D34" s="89"/>
      <c r="E34" s="86"/>
      <c r="F34" s="88"/>
      <c r="G34" s="89"/>
      <c r="H34" s="86"/>
      <c r="I34" s="88"/>
      <c r="J34" s="89"/>
      <c r="K34" s="86"/>
      <c r="L34" s="88"/>
      <c r="M34" s="89"/>
      <c r="N34" s="86"/>
      <c r="O34" s="88"/>
      <c r="P34" s="89"/>
      <c r="Q34" s="86"/>
      <c r="R34" s="88"/>
      <c r="S34" s="89"/>
      <c r="T34" s="86"/>
      <c r="U34" s="88"/>
      <c r="V34" s="89"/>
      <c r="W34" s="86"/>
      <c r="X34" s="88"/>
      <c r="Y34" s="89"/>
      <c r="Z34" s="86"/>
      <c r="AA34" s="88"/>
      <c r="AB34" s="89"/>
      <c r="AC34" s="86"/>
      <c r="AD34" s="88"/>
      <c r="AE34" s="89"/>
      <c r="AF34" s="86"/>
    </row>
    <row r="35" spans="2:32" ht="15.75" thickBot="1" x14ac:dyDescent="0.3">
      <c r="B35" s="51"/>
      <c r="C35" s="36" t="s">
        <v>99</v>
      </c>
      <c r="D35" s="58">
        <v>1</v>
      </c>
      <c r="E35" s="77">
        <f>E8</f>
        <v>41548</v>
      </c>
      <c r="F35" s="70"/>
      <c r="G35" s="47">
        <v>2</v>
      </c>
      <c r="H35" s="77">
        <f>G8</f>
        <v>41518</v>
      </c>
      <c r="I35" s="70"/>
      <c r="J35" s="47">
        <v>2</v>
      </c>
      <c r="K35" s="77">
        <f>J8</f>
        <v>41603</v>
      </c>
      <c r="L35" s="70"/>
      <c r="M35" s="47">
        <v>2</v>
      </c>
      <c r="N35" s="77">
        <f>M8</f>
        <v>41612</v>
      </c>
      <c r="O35" s="70"/>
      <c r="P35" s="47">
        <v>2</v>
      </c>
      <c r="Q35" s="77">
        <f>P8</f>
        <v>41346</v>
      </c>
      <c r="R35" s="70"/>
      <c r="S35" s="47">
        <v>2</v>
      </c>
      <c r="T35" s="77">
        <f>S8</f>
        <v>41548</v>
      </c>
      <c r="U35" s="70"/>
      <c r="V35" s="47">
        <v>2</v>
      </c>
      <c r="W35" s="77">
        <f>V8</f>
        <v>41426</v>
      </c>
      <c r="X35" s="70"/>
      <c r="Y35" s="47">
        <v>2</v>
      </c>
      <c r="Z35" s="77">
        <f>Y8</f>
        <v>41487</v>
      </c>
      <c r="AA35" s="70"/>
      <c r="AB35" s="47">
        <v>2</v>
      </c>
      <c r="AC35" s="77">
        <f>AB8</f>
        <v>41456</v>
      </c>
      <c r="AD35" s="70"/>
      <c r="AE35" s="47">
        <v>2</v>
      </c>
      <c r="AF35" s="77">
        <f>AE8</f>
        <v>41579</v>
      </c>
    </row>
    <row r="36" spans="2:32" ht="15" x14ac:dyDescent="0.25">
      <c r="B36" s="30"/>
      <c r="C36" s="1"/>
      <c r="D36" s="2"/>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2:32" s="12" customFormat="1" ht="26.25" x14ac:dyDescent="0.2">
      <c r="B37" s="24" t="str">
        <f>D7</f>
        <v>Enter Project Name Here. Enter Due Date in the Gray Box Below.</v>
      </c>
      <c r="C37" s="25"/>
    </row>
    <row r="38" spans="2:32" s="12" customFormat="1" ht="25.5" x14ac:dyDescent="0.2">
      <c r="B38" s="2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row>
    <row r="52" spans="1:32" ht="12.75" x14ac:dyDescent="0.2"/>
    <row r="53" spans="1:32" s="13" customFormat="1" ht="12.75" x14ac:dyDescent="0.2">
      <c r="A53" s="1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1:32" ht="18" hidden="1" x14ac:dyDescent="0.25">
      <c r="B54" s="23" t="s">
        <v>52</v>
      </c>
      <c r="C54" s="12"/>
      <c r="D54" s="12"/>
    </row>
    <row r="55" spans="1:32" ht="12.75" hidden="1" x14ac:dyDescent="0.2">
      <c r="B55" s="12"/>
      <c r="C55" s="12"/>
      <c r="D55" s="12"/>
    </row>
    <row r="56" spans="1:32" ht="12.75" hidden="1" x14ac:dyDescent="0.2">
      <c r="B56" s="11" t="s">
        <v>48</v>
      </c>
      <c r="C56" s="11" t="s">
        <v>49</v>
      </c>
      <c r="D56" s="10" t="s">
        <v>50</v>
      </c>
      <c r="E56" s="4" t="s">
        <v>51</v>
      </c>
    </row>
    <row r="57" spans="1:32" ht="12.75" hidden="1" x14ac:dyDescent="0.2">
      <c r="B57" s="8">
        <f>E$11</f>
        <v>41484</v>
      </c>
      <c r="C57" s="7" t="str">
        <f>$C$11</f>
        <v>Collect requirements</v>
      </c>
      <c r="D57" s="9">
        <v>25</v>
      </c>
      <c r="E57" s="4">
        <v>1</v>
      </c>
    </row>
    <row r="58" spans="1:32" ht="12.75" hidden="1" x14ac:dyDescent="0.2">
      <c r="B58" s="8">
        <f>E$12</f>
        <v>41488</v>
      </c>
      <c r="C58" s="7" t="str">
        <f>$C$12</f>
        <v>Develop creative brief</v>
      </c>
      <c r="D58" s="6">
        <v>15</v>
      </c>
      <c r="E58" s="5">
        <f>1</f>
        <v>1</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2.75" hidden="1" x14ac:dyDescent="0.2">
      <c r="B59" s="8">
        <f>E$13</f>
        <v>41491</v>
      </c>
      <c r="C59" s="7" t="str">
        <f>$C$13</f>
        <v>Internal approvals</v>
      </c>
      <c r="D59" s="6">
        <v>-25</v>
      </c>
      <c r="E59" s="5">
        <f>1</f>
        <v>1</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12.75" hidden="1" x14ac:dyDescent="0.2">
      <c r="B60" s="8">
        <f>E$14</f>
        <v>41493</v>
      </c>
      <c r="C60" s="7" t="str">
        <f>$C$14</f>
        <v>Develop schedule</v>
      </c>
      <c r="D60" s="6">
        <v>-15</v>
      </c>
      <c r="E60" s="5">
        <f>1</f>
        <v>1</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12.75" hidden="1" x14ac:dyDescent="0.2">
      <c r="B61" s="8">
        <f>E$15</f>
        <v>41495</v>
      </c>
      <c r="C61" s="7" t="str">
        <f>$C$15</f>
        <v>Get production estimates</v>
      </c>
      <c r="D61" s="6">
        <v>25</v>
      </c>
      <c r="E61" s="5">
        <f>1</f>
        <v>1</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12.75" hidden="1" x14ac:dyDescent="0.2">
      <c r="B62" s="8">
        <f>E$16</f>
        <v>41500</v>
      </c>
      <c r="C62" s="7" t="str">
        <f>$C$16</f>
        <v>Client approvals</v>
      </c>
      <c r="D62" s="6">
        <v>15</v>
      </c>
      <c r="E62" s="5">
        <f>1</f>
        <v>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12.75" hidden="1" x14ac:dyDescent="0.2">
      <c r="B63" s="8">
        <f>E$18</f>
        <v>41507</v>
      </c>
      <c r="C63" s="7" t="str">
        <f>$C$18</f>
        <v>Develop initial concept</v>
      </c>
      <c r="D63" s="6">
        <v>-15</v>
      </c>
      <c r="E63" s="5">
        <f>1</f>
        <v>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12.75" hidden="1" x14ac:dyDescent="0.2">
      <c r="B64" s="8">
        <f>E$19</f>
        <v>41509</v>
      </c>
      <c r="C64" s="7" t="str">
        <f>$C$19</f>
        <v>Concept approval</v>
      </c>
      <c r="D64" s="6">
        <v>5</v>
      </c>
      <c r="E64" s="5">
        <f>1</f>
        <v>1</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2:32" ht="12.75" hidden="1" x14ac:dyDescent="0.2">
      <c r="B65" s="8">
        <f>E$20</f>
        <v>41514</v>
      </c>
      <c r="C65" s="7" t="str">
        <f>$C$20</f>
        <v>Develop creative</v>
      </c>
      <c r="D65" s="6">
        <v>-5</v>
      </c>
      <c r="E65" s="5">
        <f>1</f>
        <v>1</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2:32" ht="12.75" hidden="1" x14ac:dyDescent="0.2">
      <c r="B66" s="8">
        <f>E$21</f>
        <v>41516</v>
      </c>
      <c r="C66" s="7" t="str">
        <f>$C$21</f>
        <v>Internal creative review</v>
      </c>
      <c r="D66" s="6">
        <v>25</v>
      </c>
      <c r="E66" s="5">
        <f>1</f>
        <v>1</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2:32" ht="12.75" hidden="1" x14ac:dyDescent="0.2">
      <c r="B67" s="8">
        <f>E$22</f>
        <v>41521</v>
      </c>
      <c r="C67" s="7" t="str">
        <f>$C$22</f>
        <v>Creative changes</v>
      </c>
      <c r="D67" s="6">
        <v>-10</v>
      </c>
      <c r="E67" s="5">
        <f>1</f>
        <v>1</v>
      </c>
      <c r="F67" s="5"/>
      <c r="G67" s="5"/>
      <c r="H67" s="5"/>
      <c r="I67" s="5"/>
      <c r="J67" s="5"/>
      <c r="K67" s="5"/>
      <c r="L67" s="5"/>
      <c r="M67" s="5"/>
      <c r="N67" s="5"/>
      <c r="O67" s="5"/>
      <c r="P67" s="5"/>
      <c r="Q67" s="5"/>
      <c r="R67" s="5"/>
      <c r="S67" s="5"/>
      <c r="T67" s="5"/>
      <c r="U67" s="5"/>
      <c r="V67" s="5"/>
      <c r="W67" s="5"/>
      <c r="X67" s="5"/>
      <c r="Y67" s="5"/>
      <c r="Z67" s="5"/>
      <c r="AA67" s="5"/>
      <c r="AB67" s="5"/>
      <c r="AC67" s="5"/>
      <c r="AD67" s="5"/>
      <c r="AE67" s="5"/>
      <c r="AF67" s="5"/>
    </row>
    <row r="68" spans="2:32" ht="12.75" hidden="1" x14ac:dyDescent="0.2">
      <c r="B68" s="8">
        <f>E$23</f>
        <v>41523</v>
      </c>
      <c r="C68" s="7" t="str">
        <f>$C$23</f>
        <v xml:space="preserve">Customer creative approval </v>
      </c>
      <c r="D68" s="6">
        <v>15</v>
      </c>
      <c r="E68" s="5">
        <f>1</f>
        <v>1</v>
      </c>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2:32" ht="12.75" hidden="1" x14ac:dyDescent="0.2">
      <c r="B69" s="8">
        <f>E$24</f>
        <v>41526</v>
      </c>
      <c r="C69" s="7" t="str">
        <f>$C$24</f>
        <v>Final Revisions</v>
      </c>
      <c r="D69" s="16">
        <v>-25</v>
      </c>
      <c r="E69" s="17">
        <f>1</f>
        <v>1</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ht="12.75" hidden="1" x14ac:dyDescent="0.2">
      <c r="B70" s="8">
        <f>E26</f>
        <v>41533</v>
      </c>
      <c r="C70" s="7" t="str">
        <f>$C26</f>
        <v>Develop List Requirements</v>
      </c>
      <c r="D70" s="18">
        <v>-5</v>
      </c>
      <c r="E70" s="19">
        <f>1</f>
        <v>1</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ht="12.75" hidden="1" x14ac:dyDescent="0.2">
      <c r="B71" s="8">
        <f>E27</f>
        <v>41535</v>
      </c>
      <c r="C71" s="7" t="str">
        <f>$C27</f>
        <v>EXTERNAL: Review List Options</v>
      </c>
      <c r="D71" s="18">
        <v>25</v>
      </c>
      <c r="E71" s="19">
        <f>1</f>
        <v>1</v>
      </c>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ht="12.75" hidden="1" x14ac:dyDescent="0.2">
      <c r="B72" s="8">
        <f>E28</f>
        <v>41537</v>
      </c>
      <c r="C72" s="7" t="str">
        <f>$C28</f>
        <v>Confirm with Stakeholders</v>
      </c>
      <c r="D72" s="18">
        <v>15</v>
      </c>
      <c r="E72" s="19">
        <f>1</f>
        <v>1</v>
      </c>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2:32" ht="12.75" hidden="1" x14ac:dyDescent="0.2">
      <c r="B73" s="8">
        <f>E29</f>
        <v>41541</v>
      </c>
      <c r="C73" s="7" t="str">
        <f>$C29</f>
        <v>INTERNAL: List Pull from Client CRM</v>
      </c>
      <c r="D73" s="18">
        <v>-15</v>
      </c>
      <c r="E73" s="19">
        <f>1</f>
        <v>1</v>
      </c>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ht="12.75" hidden="1" x14ac:dyDescent="0.2">
      <c r="B74" s="8">
        <f>E30</f>
        <v>41542</v>
      </c>
      <c r="C74" s="7" t="str">
        <f>$C30</f>
        <v>Pull final lists for production</v>
      </c>
      <c r="D74" s="6">
        <v>-5</v>
      </c>
      <c r="E74" s="19">
        <f>1</f>
        <v>1</v>
      </c>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row>
    <row r="75" spans="2:32" ht="12.75" hidden="1" x14ac:dyDescent="0.2">
      <c r="B75" s="26">
        <f>E32</f>
        <v>41544</v>
      </c>
      <c r="C75" s="27" t="str">
        <f>$C32</f>
        <v>HTML Setup -Email service provider</v>
      </c>
      <c r="D75" s="6">
        <v>25</v>
      </c>
      <c r="E75" s="28">
        <f>1</f>
        <v>1</v>
      </c>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2:32" ht="12.75" hidden="1" x14ac:dyDescent="0.2">
      <c r="B76" s="26">
        <f>E33</f>
        <v>41547</v>
      </c>
      <c r="C76" s="27" t="str">
        <f>$C33</f>
        <v>Personalization Test &amp; Corrections / Email Review</v>
      </c>
      <c r="D76" s="6">
        <v>-10</v>
      </c>
      <c r="E76" s="28">
        <f>1</f>
        <v>1</v>
      </c>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row>
    <row r="77" spans="2:32" ht="12.75" hidden="1" x14ac:dyDescent="0.2">
      <c r="B77" s="26">
        <f>E35</f>
        <v>41548</v>
      </c>
      <c r="C77" s="27" t="str">
        <f>$C35</f>
        <v>Email service provider -send</v>
      </c>
      <c r="D77" s="18">
        <v>25</v>
      </c>
      <c r="E77" s="28">
        <f>1</f>
        <v>1</v>
      </c>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row>
    <row r="78" spans="2:32" ht="12.75" hidden="1" x14ac:dyDescent="0.2">
      <c r="B78" s="26"/>
      <c r="C78" s="27"/>
      <c r="D78" s="27"/>
      <c r="E78" s="2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row>
    <row r="79" spans="2:32" ht="12.75" hidden="1" x14ac:dyDescent="0.2">
      <c r="B79" s="26"/>
      <c r="C79" s="27"/>
      <c r="D79" s="27"/>
      <c r="E79" s="2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row>
    <row r="81" spans="2:32" s="12" customFormat="1" ht="26.25" x14ac:dyDescent="0.2">
      <c r="B81" s="24" t="str">
        <f>G7</f>
        <v>Enter Project Name Here. Enter Due Date in the Gray Box Below.</v>
      </c>
      <c r="C81" s="25"/>
    </row>
    <row r="82" spans="2:32" s="12" customFormat="1" ht="25.5" x14ac:dyDescent="0.2">
      <c r="B82" s="21"/>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row>
    <row r="96" spans="2:32" ht="12.75" x14ac:dyDescent="0.2"/>
    <row r="97" spans="1:32" s="13" customFormat="1" ht="12.75" x14ac:dyDescent="0.2">
      <c r="A97" s="1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spans="1:32" ht="18" hidden="1" x14ac:dyDescent="0.25">
      <c r="B98" s="23" t="s">
        <v>52</v>
      </c>
      <c r="C98" s="12"/>
      <c r="D98" s="12"/>
    </row>
    <row r="99" spans="1:32" ht="12.75" hidden="1" x14ac:dyDescent="0.2">
      <c r="B99" s="12"/>
      <c r="C99" s="12"/>
      <c r="D99" s="12"/>
    </row>
    <row r="100" spans="1:32" ht="12.75" hidden="1" x14ac:dyDescent="0.2">
      <c r="B100" s="11" t="s">
        <v>48</v>
      </c>
      <c r="C100" s="11" t="s">
        <v>49</v>
      </c>
      <c r="D100" s="10" t="s">
        <v>50</v>
      </c>
      <c r="E100" s="4" t="s">
        <v>51</v>
      </c>
    </row>
    <row r="101" spans="1:32" ht="12.75" hidden="1" x14ac:dyDescent="0.2">
      <c r="B101" s="8">
        <f>H$11</f>
        <v>41456</v>
      </c>
      <c r="C101" s="7" t="str">
        <f>$C$11</f>
        <v>Collect requirements</v>
      </c>
      <c r="D101" s="9">
        <v>25</v>
      </c>
      <c r="E101" s="4">
        <v>1</v>
      </c>
    </row>
    <row r="102" spans="1:32" ht="12.75" hidden="1" x14ac:dyDescent="0.2">
      <c r="B102" s="8">
        <f>H$12</f>
        <v>41460</v>
      </c>
      <c r="C102" s="7" t="str">
        <f>$C$12</f>
        <v>Develop creative brief</v>
      </c>
      <c r="D102" s="6">
        <v>15</v>
      </c>
      <c r="E102" s="5">
        <f>1</f>
        <v>1</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1:32" ht="12.75" hidden="1" x14ac:dyDescent="0.2">
      <c r="B103" s="8">
        <f>H$13</f>
        <v>41463</v>
      </c>
      <c r="C103" s="7" t="str">
        <f>$C$13</f>
        <v>Internal approvals</v>
      </c>
      <c r="D103" s="6">
        <v>-25</v>
      </c>
      <c r="E103" s="5">
        <f>1</f>
        <v>1</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1:32" ht="12.75" hidden="1" x14ac:dyDescent="0.2">
      <c r="B104" s="8">
        <f>H$14</f>
        <v>41465</v>
      </c>
      <c r="C104" s="7" t="str">
        <f>$C$14</f>
        <v>Develop schedule</v>
      </c>
      <c r="D104" s="6">
        <v>-15</v>
      </c>
      <c r="E104" s="5">
        <f>1</f>
        <v>1</v>
      </c>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ht="12.75" hidden="1" x14ac:dyDescent="0.2">
      <c r="B105" s="8">
        <f>H$15</f>
        <v>41467</v>
      </c>
      <c r="C105" s="7" t="str">
        <f>$C$15</f>
        <v>Get production estimates</v>
      </c>
      <c r="D105" s="6">
        <v>25</v>
      </c>
      <c r="E105" s="5">
        <f>1</f>
        <v>1</v>
      </c>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ht="12.75" hidden="1" x14ac:dyDescent="0.2">
      <c r="B106" s="8">
        <f>H$16</f>
        <v>41472</v>
      </c>
      <c r="C106" s="7" t="str">
        <f>$C$16</f>
        <v>Client approvals</v>
      </c>
      <c r="D106" s="6">
        <v>15</v>
      </c>
      <c r="E106" s="5">
        <f>1</f>
        <v>1</v>
      </c>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ht="12.75" hidden="1" x14ac:dyDescent="0.2">
      <c r="B107" s="8">
        <f>H$18</f>
        <v>41479</v>
      </c>
      <c r="C107" s="7" t="str">
        <f>$C$18</f>
        <v>Develop initial concept</v>
      </c>
      <c r="D107" s="6">
        <v>-15</v>
      </c>
      <c r="E107" s="5">
        <f>1</f>
        <v>1</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ht="12.75" hidden="1" x14ac:dyDescent="0.2">
      <c r="B108" s="8">
        <f>H$19</f>
        <v>41481</v>
      </c>
      <c r="C108" s="7" t="str">
        <f>$C$19</f>
        <v>Concept approval</v>
      </c>
      <c r="D108" s="6">
        <v>5</v>
      </c>
      <c r="E108" s="5">
        <f>1</f>
        <v>1</v>
      </c>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ht="12.75" hidden="1" x14ac:dyDescent="0.2">
      <c r="B109" s="8">
        <f>H$20</f>
        <v>41486</v>
      </c>
      <c r="C109" s="7" t="str">
        <f>$C$20</f>
        <v>Develop creative</v>
      </c>
      <c r="D109" s="6">
        <v>-5</v>
      </c>
      <c r="E109" s="5">
        <f>1</f>
        <v>1</v>
      </c>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12.75" hidden="1" x14ac:dyDescent="0.2">
      <c r="B110" s="8">
        <f>H$21</f>
        <v>41488</v>
      </c>
      <c r="C110" s="7" t="str">
        <f>$C$21</f>
        <v>Internal creative review</v>
      </c>
      <c r="D110" s="6">
        <v>25</v>
      </c>
      <c r="E110" s="5">
        <f>1</f>
        <v>1</v>
      </c>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ht="12.75" hidden="1" x14ac:dyDescent="0.2">
      <c r="B111" s="8">
        <f>H$22</f>
        <v>41492</v>
      </c>
      <c r="C111" s="7" t="str">
        <f>$C$22</f>
        <v>Creative changes</v>
      </c>
      <c r="D111" s="6">
        <v>-10</v>
      </c>
      <c r="E111" s="5">
        <f>1</f>
        <v>1</v>
      </c>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ht="12.75" hidden="1" x14ac:dyDescent="0.2">
      <c r="B112" s="8">
        <f>H$23</f>
        <v>41494</v>
      </c>
      <c r="C112" s="7" t="str">
        <f>$C$23</f>
        <v xml:space="preserve">Customer creative approval </v>
      </c>
      <c r="D112" s="6">
        <v>15</v>
      </c>
      <c r="E112" s="5">
        <f>1</f>
        <v>1</v>
      </c>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row>
    <row r="113" spans="2:32" ht="12.75" hidden="1" x14ac:dyDescent="0.2">
      <c r="B113" s="8">
        <f>H$24</f>
        <v>41495</v>
      </c>
      <c r="C113" s="7" t="str">
        <f>$C$24</f>
        <v>Final Revisions</v>
      </c>
      <c r="D113" s="16">
        <v>-25</v>
      </c>
      <c r="E113" s="17">
        <f>1</f>
        <v>1</v>
      </c>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row>
    <row r="114" spans="2:32" ht="12.75" hidden="1" x14ac:dyDescent="0.2">
      <c r="B114" s="8">
        <f>H26</f>
        <v>41502</v>
      </c>
      <c r="C114" s="7" t="str">
        <f>$C26</f>
        <v>Develop List Requirements</v>
      </c>
      <c r="D114" s="18">
        <v>-5</v>
      </c>
      <c r="E114" s="19">
        <f>1</f>
        <v>1</v>
      </c>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row>
    <row r="115" spans="2:32" ht="12.75" hidden="1" x14ac:dyDescent="0.2">
      <c r="B115" s="8">
        <f>H27</f>
        <v>41505</v>
      </c>
      <c r="C115" s="7" t="str">
        <f>$C27</f>
        <v>EXTERNAL: Review List Options</v>
      </c>
      <c r="D115" s="18">
        <v>25</v>
      </c>
      <c r="E115" s="19">
        <f>1</f>
        <v>1</v>
      </c>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2:32" ht="12.75" hidden="1" x14ac:dyDescent="0.2">
      <c r="B116" s="8">
        <f>H28</f>
        <v>41507</v>
      </c>
      <c r="C116" s="7" t="str">
        <f>$C28</f>
        <v>Confirm with Stakeholders</v>
      </c>
      <c r="D116" s="18">
        <v>15</v>
      </c>
      <c r="E116" s="19">
        <f>1</f>
        <v>1</v>
      </c>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2:32" ht="12.75" hidden="1" x14ac:dyDescent="0.2">
      <c r="B117" s="8">
        <f>H29</f>
        <v>41509</v>
      </c>
      <c r="C117" s="7" t="str">
        <f>$C29</f>
        <v>INTERNAL: List Pull from Client CRM</v>
      </c>
      <c r="D117" s="18">
        <v>-15</v>
      </c>
      <c r="E117" s="19">
        <f>1</f>
        <v>1</v>
      </c>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row>
    <row r="118" spans="2:32" ht="12.75" hidden="1" x14ac:dyDescent="0.2">
      <c r="B118" s="8">
        <f>H30</f>
        <v>41512</v>
      </c>
      <c r="C118" s="7" t="str">
        <f>$C30</f>
        <v>Pull final lists for production</v>
      </c>
      <c r="D118" s="6">
        <v>-5</v>
      </c>
      <c r="E118" s="19">
        <f>1</f>
        <v>1</v>
      </c>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row>
    <row r="119" spans="2:32" ht="12.75" hidden="1" x14ac:dyDescent="0.2">
      <c r="B119" s="26">
        <f>H32</f>
        <v>41514</v>
      </c>
      <c r="C119" s="27" t="str">
        <f>$C32</f>
        <v>HTML Setup -Email service provider</v>
      </c>
      <c r="D119" s="6">
        <v>25</v>
      </c>
      <c r="E119" s="28">
        <f>1</f>
        <v>1</v>
      </c>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row>
    <row r="120" spans="2:32" ht="12.75" hidden="1" x14ac:dyDescent="0.2">
      <c r="B120" s="26">
        <f>H33</f>
        <v>41516</v>
      </c>
      <c r="C120" s="27" t="str">
        <f>$C33</f>
        <v>Personalization Test &amp; Corrections / Email Review</v>
      </c>
      <c r="D120" s="6">
        <v>-10</v>
      </c>
      <c r="E120" s="28">
        <f>1</f>
        <v>1</v>
      </c>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row>
    <row r="121" spans="2:32" ht="12.75" hidden="1" x14ac:dyDescent="0.2">
      <c r="B121" s="26">
        <f>H35</f>
        <v>41518</v>
      </c>
      <c r="C121" s="27" t="str">
        <f>$C35</f>
        <v>Email service provider -send</v>
      </c>
      <c r="D121" s="18">
        <v>25</v>
      </c>
      <c r="E121" s="28">
        <f>1</f>
        <v>1</v>
      </c>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row>
    <row r="122" spans="2:32" ht="12.75" hidden="1" x14ac:dyDescent="0.2">
      <c r="B122" s="14"/>
      <c r="C122" s="15"/>
      <c r="D122" s="16"/>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row>
    <row r="123" spans="2:32" ht="12.75" x14ac:dyDescent="0.2">
      <c r="B123" s="8"/>
      <c r="C123" s="7"/>
      <c r="D123" s="6"/>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2:32" s="12" customFormat="1" ht="26.25" x14ac:dyDescent="0.2">
      <c r="B124" s="24" t="str">
        <f>J7</f>
        <v>Enter Project Name Here. Enter Due Date in the Gray Box Below.</v>
      </c>
      <c r="C124" s="25"/>
    </row>
    <row r="125" spans="2:32" s="12" customFormat="1" ht="25.5" x14ac:dyDescent="0.2">
      <c r="B125" s="21"/>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row>
    <row r="139" spans="1:32" ht="12.75" x14ac:dyDescent="0.2"/>
    <row r="140" spans="1:32" s="13" customFormat="1" ht="12.75" x14ac:dyDescent="0.2">
      <c r="A140" s="1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2" ht="18" hidden="1" x14ac:dyDescent="0.25">
      <c r="B141" s="23" t="s">
        <v>52</v>
      </c>
      <c r="C141" s="12"/>
      <c r="D141" s="12"/>
    </row>
    <row r="142" spans="1:32" ht="12.75" hidden="1" x14ac:dyDescent="0.2">
      <c r="B142" s="12"/>
      <c r="C142" s="12"/>
      <c r="D142" s="12"/>
    </row>
    <row r="143" spans="1:32" ht="12.75" hidden="1" x14ac:dyDescent="0.2">
      <c r="B143" s="11" t="s">
        <v>48</v>
      </c>
      <c r="C143" s="11" t="s">
        <v>49</v>
      </c>
      <c r="D143" s="10" t="s">
        <v>50</v>
      </c>
      <c r="E143" s="4" t="s">
        <v>51</v>
      </c>
    </row>
    <row r="144" spans="1:32" ht="12.75" hidden="1" x14ac:dyDescent="0.2">
      <c r="B144" s="8">
        <f>K$11</f>
        <v>41540</v>
      </c>
      <c r="C144" s="7" t="str">
        <f>$C$11</f>
        <v>Collect requirements</v>
      </c>
      <c r="D144" s="9">
        <v>25</v>
      </c>
      <c r="E144" s="4">
        <v>1</v>
      </c>
    </row>
    <row r="145" spans="2:32" ht="12.75" hidden="1" x14ac:dyDescent="0.2">
      <c r="B145" s="8">
        <f>K$12</f>
        <v>41544</v>
      </c>
      <c r="C145" s="7" t="str">
        <f>$C$12</f>
        <v>Develop creative brief</v>
      </c>
      <c r="D145" s="6">
        <v>15</v>
      </c>
      <c r="E145" s="5">
        <f>1</f>
        <v>1</v>
      </c>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2:32" ht="12.75" hidden="1" x14ac:dyDescent="0.2">
      <c r="B146" s="8">
        <f>K$13</f>
        <v>41547</v>
      </c>
      <c r="C146" s="7" t="str">
        <f>$C$13</f>
        <v>Internal approvals</v>
      </c>
      <c r="D146" s="6">
        <v>-25</v>
      </c>
      <c r="E146" s="5">
        <f>1</f>
        <v>1</v>
      </c>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2:32" ht="12.75" hidden="1" x14ac:dyDescent="0.2">
      <c r="B147" s="8">
        <f>K$14</f>
        <v>41549</v>
      </c>
      <c r="C147" s="7" t="str">
        <f>$C$14</f>
        <v>Develop schedule</v>
      </c>
      <c r="D147" s="6">
        <v>-15</v>
      </c>
      <c r="E147" s="5">
        <f>1</f>
        <v>1</v>
      </c>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2:32" ht="12.75" hidden="1" x14ac:dyDescent="0.2">
      <c r="B148" s="8">
        <f>K$15</f>
        <v>41551</v>
      </c>
      <c r="C148" s="7" t="str">
        <f>$C$15</f>
        <v>Get production estimates</v>
      </c>
      <c r="D148" s="6">
        <v>25</v>
      </c>
      <c r="E148" s="5">
        <f>1</f>
        <v>1</v>
      </c>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2:32" ht="12.75" hidden="1" x14ac:dyDescent="0.2">
      <c r="B149" s="8">
        <f>K$16</f>
        <v>41556</v>
      </c>
      <c r="C149" s="7" t="str">
        <f>$C$16</f>
        <v>Client approvals</v>
      </c>
      <c r="D149" s="6">
        <v>15</v>
      </c>
      <c r="E149" s="5">
        <f>1</f>
        <v>1</v>
      </c>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2:32" ht="12.75" hidden="1" x14ac:dyDescent="0.2">
      <c r="B150" s="8">
        <f>K$18</f>
        <v>41563</v>
      </c>
      <c r="C150" s="7" t="str">
        <f>$C$18</f>
        <v>Develop initial concept</v>
      </c>
      <c r="D150" s="6">
        <v>-15</v>
      </c>
      <c r="E150" s="5">
        <f>1</f>
        <v>1</v>
      </c>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2:32" ht="12.75" hidden="1" x14ac:dyDescent="0.2">
      <c r="B151" s="8">
        <f>K$19</f>
        <v>41565</v>
      </c>
      <c r="C151" s="7" t="str">
        <f>$C$19</f>
        <v>Concept approval</v>
      </c>
      <c r="D151" s="6">
        <v>5</v>
      </c>
      <c r="E151" s="5">
        <f>1</f>
        <v>1</v>
      </c>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2:32" ht="12.75" hidden="1" x14ac:dyDescent="0.2">
      <c r="B152" s="8">
        <f>K$20</f>
        <v>41570</v>
      </c>
      <c r="C152" s="7" t="str">
        <f>$C$20</f>
        <v>Develop creative</v>
      </c>
      <c r="D152" s="6">
        <v>-5</v>
      </c>
      <c r="E152" s="5">
        <f>1</f>
        <v>1</v>
      </c>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2:32" ht="12.75" hidden="1" x14ac:dyDescent="0.2">
      <c r="B153" s="8">
        <f>K$21</f>
        <v>41572</v>
      </c>
      <c r="C153" s="7" t="str">
        <f>$C$21</f>
        <v>Internal creative review</v>
      </c>
      <c r="D153" s="6">
        <v>25</v>
      </c>
      <c r="E153" s="5">
        <f>1</f>
        <v>1</v>
      </c>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2:32" ht="12.75" hidden="1" x14ac:dyDescent="0.2">
      <c r="B154" s="8">
        <f>K$22</f>
        <v>41576</v>
      </c>
      <c r="C154" s="7" t="str">
        <f>$C$22</f>
        <v>Creative changes</v>
      </c>
      <c r="D154" s="6">
        <v>-10</v>
      </c>
      <c r="E154" s="5">
        <f>1</f>
        <v>1</v>
      </c>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2:32" ht="12.75" hidden="1" x14ac:dyDescent="0.2">
      <c r="B155" s="8">
        <f>K$23</f>
        <v>41578</v>
      </c>
      <c r="C155" s="7" t="str">
        <f>$C$23</f>
        <v xml:space="preserve">Customer creative approval </v>
      </c>
      <c r="D155" s="6">
        <v>15</v>
      </c>
      <c r="E155" s="5">
        <f>1</f>
        <v>1</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2:32" ht="12.75" hidden="1" x14ac:dyDescent="0.2">
      <c r="B156" s="8">
        <f>K$24</f>
        <v>41579</v>
      </c>
      <c r="C156" s="7" t="str">
        <f>$C$24</f>
        <v>Final Revisions</v>
      </c>
      <c r="D156" s="16">
        <v>-25</v>
      </c>
      <c r="E156" s="17">
        <f>1</f>
        <v>1</v>
      </c>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row>
    <row r="157" spans="2:32" ht="12.75" hidden="1" x14ac:dyDescent="0.2">
      <c r="B157" s="8">
        <f>K$26</f>
        <v>41586</v>
      </c>
      <c r="C157" s="7" t="str">
        <f>$C$26</f>
        <v>Develop List Requirements</v>
      </c>
      <c r="D157" s="18">
        <v>-5</v>
      </c>
      <c r="E157" s="19">
        <f>1</f>
        <v>1</v>
      </c>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row>
    <row r="158" spans="2:32" ht="12.75" hidden="1" x14ac:dyDescent="0.2">
      <c r="B158" s="8">
        <f>K$27</f>
        <v>41589</v>
      </c>
      <c r="C158" s="7" t="str">
        <f>$C$27</f>
        <v>EXTERNAL: Review List Options</v>
      </c>
      <c r="D158" s="18">
        <v>25</v>
      </c>
      <c r="E158" s="19">
        <f>1</f>
        <v>1</v>
      </c>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row>
    <row r="159" spans="2:32" ht="12.75" hidden="1" x14ac:dyDescent="0.2">
      <c r="B159" s="8">
        <f>K$28</f>
        <v>41591</v>
      </c>
      <c r="C159" s="7" t="str">
        <f>$C$28</f>
        <v>Confirm with Stakeholders</v>
      </c>
      <c r="D159" s="18">
        <v>15</v>
      </c>
      <c r="E159" s="19">
        <f>1</f>
        <v>1</v>
      </c>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row>
    <row r="160" spans="2:32" ht="12.75" hidden="1" x14ac:dyDescent="0.2">
      <c r="B160" s="8">
        <f>K29</f>
        <v>41593</v>
      </c>
      <c r="C160" s="7" t="str">
        <f>$C29</f>
        <v>INTERNAL: List Pull from Client CRM</v>
      </c>
      <c r="D160" s="18">
        <v>-15</v>
      </c>
      <c r="E160" s="19">
        <f>1</f>
        <v>1</v>
      </c>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row>
    <row r="161" spans="2:32" ht="12.75" hidden="1" x14ac:dyDescent="0.2">
      <c r="B161" s="8">
        <f>K30</f>
        <v>41596</v>
      </c>
      <c r="C161" s="7" t="str">
        <f>$C30</f>
        <v>Pull final lists for production</v>
      </c>
      <c r="D161" s="6">
        <v>-5</v>
      </c>
      <c r="E161" s="19">
        <f>1</f>
        <v>1</v>
      </c>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row>
    <row r="162" spans="2:32" ht="12.75" hidden="1" x14ac:dyDescent="0.2">
      <c r="B162" s="26">
        <f>K32</f>
        <v>41598</v>
      </c>
      <c r="C162" s="27" t="str">
        <f>$C32</f>
        <v>HTML Setup -Email service provider</v>
      </c>
      <c r="D162" s="6">
        <v>25</v>
      </c>
      <c r="E162" s="28">
        <f>1</f>
        <v>1</v>
      </c>
    </row>
    <row r="163" spans="2:32" ht="12.75" hidden="1" x14ac:dyDescent="0.2">
      <c r="B163" s="26">
        <f>K33</f>
        <v>41600</v>
      </c>
      <c r="C163" s="27" t="str">
        <f>$C33</f>
        <v>Personalization Test &amp; Corrections / Email Review</v>
      </c>
      <c r="D163" s="6">
        <v>-10</v>
      </c>
      <c r="E163" s="28">
        <f>1</f>
        <v>1</v>
      </c>
    </row>
    <row r="164" spans="2:32" ht="12.75" hidden="1" x14ac:dyDescent="0.2">
      <c r="B164" s="26">
        <f>K35</f>
        <v>41603</v>
      </c>
      <c r="C164" s="27" t="str">
        <f>$C35</f>
        <v>Email service provider -send</v>
      </c>
      <c r="D164" s="18">
        <v>25</v>
      </c>
      <c r="E164" s="28">
        <f>1</f>
        <v>1</v>
      </c>
    </row>
    <row r="165" spans="2:32" ht="12.75" hidden="1" x14ac:dyDescent="0.2"/>
    <row r="167" spans="2:32" s="12" customFormat="1" ht="26.25" x14ac:dyDescent="0.2">
      <c r="B167" s="24" t="str">
        <f>M7</f>
        <v>Enter Project Name Here. Enter Due Date in the Gray Box Below.</v>
      </c>
      <c r="C167" s="25"/>
    </row>
    <row r="168" spans="2:32" s="12" customFormat="1" ht="25.5" x14ac:dyDescent="0.2">
      <c r="B168" s="21"/>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row>
    <row r="182" spans="1:32" ht="12.75" x14ac:dyDescent="0.2"/>
    <row r="183" spans="1:32" s="13" customFormat="1" ht="12.75" x14ac:dyDescent="0.2">
      <c r="A183" s="1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row>
    <row r="184" spans="1:32" ht="18" hidden="1" x14ac:dyDescent="0.25">
      <c r="B184" s="23" t="s">
        <v>52</v>
      </c>
      <c r="C184" s="12"/>
      <c r="D184" s="12"/>
    </row>
    <row r="185" spans="1:32" ht="12.75" hidden="1" x14ac:dyDescent="0.2">
      <c r="B185" s="12"/>
      <c r="C185" s="12"/>
      <c r="D185" s="12"/>
    </row>
    <row r="186" spans="1:32" ht="12.75" hidden="1" x14ac:dyDescent="0.2">
      <c r="B186" s="11" t="s">
        <v>48</v>
      </c>
      <c r="C186" s="11" t="s">
        <v>49</v>
      </c>
      <c r="D186" s="10" t="s">
        <v>50</v>
      </c>
      <c r="E186" s="4" t="s">
        <v>51</v>
      </c>
    </row>
    <row r="187" spans="1:32" ht="12.75" hidden="1" x14ac:dyDescent="0.2">
      <c r="B187" s="8">
        <f>N$11</f>
        <v>41547</v>
      </c>
      <c r="C187" s="7" t="str">
        <f>$C$11</f>
        <v>Collect requirements</v>
      </c>
      <c r="D187" s="9">
        <v>25</v>
      </c>
      <c r="E187" s="4">
        <v>1</v>
      </c>
    </row>
    <row r="188" spans="1:32" ht="12.75" hidden="1" x14ac:dyDescent="0.2">
      <c r="B188" s="8">
        <f>N$12</f>
        <v>41551</v>
      </c>
      <c r="C188" s="7" t="str">
        <f>$C$12</f>
        <v>Develop creative brief</v>
      </c>
      <c r="D188" s="6">
        <v>15</v>
      </c>
      <c r="E188" s="5">
        <f>1</f>
        <v>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ht="12.75" hidden="1" x14ac:dyDescent="0.2">
      <c r="B189" s="8">
        <f>N$13</f>
        <v>41554</v>
      </c>
      <c r="C189" s="7" t="str">
        <f>$C$13</f>
        <v>Internal approvals</v>
      </c>
      <c r="D189" s="6">
        <v>-25</v>
      </c>
      <c r="E189" s="5">
        <f>1</f>
        <v>1</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ht="12.75" hidden="1" x14ac:dyDescent="0.2">
      <c r="B190" s="8">
        <f>N$14</f>
        <v>41556</v>
      </c>
      <c r="C190" s="7" t="str">
        <f>$C$14</f>
        <v>Develop schedule</v>
      </c>
      <c r="D190" s="6">
        <v>-15</v>
      </c>
      <c r="E190" s="5">
        <f>1</f>
        <v>1</v>
      </c>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ht="12.75" hidden="1" x14ac:dyDescent="0.2">
      <c r="B191" s="8">
        <f>N$15</f>
        <v>41558</v>
      </c>
      <c r="C191" s="7" t="str">
        <f>$C$15</f>
        <v>Get production estimates</v>
      </c>
      <c r="D191" s="6">
        <v>25</v>
      </c>
      <c r="E191" s="5">
        <f>1</f>
        <v>1</v>
      </c>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ht="12.75" hidden="1" x14ac:dyDescent="0.2">
      <c r="B192" s="8">
        <f>N$16</f>
        <v>41563</v>
      </c>
      <c r="C192" s="7" t="str">
        <f>$C$16</f>
        <v>Client approvals</v>
      </c>
      <c r="D192" s="6">
        <v>15</v>
      </c>
      <c r="E192" s="5">
        <f>1</f>
        <v>1</v>
      </c>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2:32" ht="12.75" hidden="1" x14ac:dyDescent="0.2">
      <c r="B193" s="8">
        <f>N$18</f>
        <v>41570</v>
      </c>
      <c r="C193" s="7" t="str">
        <f>$C$18</f>
        <v>Develop initial concept</v>
      </c>
      <c r="D193" s="6">
        <v>-15</v>
      </c>
      <c r="E193" s="5">
        <f>1</f>
        <v>1</v>
      </c>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2:32" ht="12.75" hidden="1" x14ac:dyDescent="0.2">
      <c r="B194" s="8">
        <f>N$19</f>
        <v>41572</v>
      </c>
      <c r="C194" s="7" t="str">
        <f>$C$19</f>
        <v>Concept approval</v>
      </c>
      <c r="D194" s="6">
        <v>5</v>
      </c>
      <c r="E194" s="5">
        <f>1</f>
        <v>1</v>
      </c>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2:32" ht="12.75" hidden="1" x14ac:dyDescent="0.2">
      <c r="B195" s="8">
        <f>N$20</f>
        <v>41577</v>
      </c>
      <c r="C195" s="7" t="str">
        <f>$C$20</f>
        <v>Develop creative</v>
      </c>
      <c r="D195" s="6">
        <v>-5</v>
      </c>
      <c r="E195" s="5">
        <f>1</f>
        <v>1</v>
      </c>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2:32" ht="12.75" hidden="1" x14ac:dyDescent="0.2">
      <c r="B196" s="8">
        <f>N$21</f>
        <v>41579</v>
      </c>
      <c r="C196" s="7" t="str">
        <f>$C$21</f>
        <v>Internal creative review</v>
      </c>
      <c r="D196" s="6">
        <v>25</v>
      </c>
      <c r="E196" s="5">
        <f>1</f>
        <v>1</v>
      </c>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2:32" ht="12.75" hidden="1" x14ac:dyDescent="0.2">
      <c r="B197" s="8">
        <f>N$22</f>
        <v>41584</v>
      </c>
      <c r="C197" s="7" t="str">
        <f>$C$22</f>
        <v>Creative changes</v>
      </c>
      <c r="D197" s="6">
        <v>-10</v>
      </c>
      <c r="E197" s="5">
        <f>1</f>
        <v>1</v>
      </c>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2:32" ht="12.75" hidden="1" x14ac:dyDescent="0.2">
      <c r="B198" s="8">
        <f>N$23</f>
        <v>41586</v>
      </c>
      <c r="C198" s="7" t="str">
        <f>$C$23</f>
        <v xml:space="preserve">Customer creative approval </v>
      </c>
      <c r="D198" s="6">
        <v>15</v>
      </c>
      <c r="E198" s="5">
        <f>1</f>
        <v>1</v>
      </c>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row>
    <row r="199" spans="2:32" ht="12.75" hidden="1" x14ac:dyDescent="0.2">
      <c r="B199" s="8">
        <f>N$24</f>
        <v>41589</v>
      </c>
      <c r="C199" s="7" t="str">
        <f>$C$24</f>
        <v>Final Revisions</v>
      </c>
      <c r="D199" s="16">
        <v>-25</v>
      </c>
      <c r="E199" s="17">
        <f>1</f>
        <v>1</v>
      </c>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row>
    <row r="200" spans="2:32" ht="12.75" hidden="1" x14ac:dyDescent="0.2">
      <c r="B200" s="8">
        <f>N$26</f>
        <v>41596</v>
      </c>
      <c r="C200" s="7" t="str">
        <f>$C$26</f>
        <v>Develop List Requirements</v>
      </c>
      <c r="D200" s="18">
        <v>-5</v>
      </c>
      <c r="E200" s="19">
        <f>1</f>
        <v>1</v>
      </c>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row>
    <row r="201" spans="2:32" ht="12.75" hidden="1" x14ac:dyDescent="0.2">
      <c r="B201" s="8">
        <f>N$27</f>
        <v>41598</v>
      </c>
      <c r="C201" s="7" t="str">
        <f>$C$27</f>
        <v>EXTERNAL: Review List Options</v>
      </c>
      <c r="D201" s="18">
        <v>25</v>
      </c>
      <c r="E201" s="19">
        <f>1</f>
        <v>1</v>
      </c>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row>
    <row r="202" spans="2:32" ht="12.75" hidden="1" x14ac:dyDescent="0.2">
      <c r="B202" s="8">
        <f>N$28</f>
        <v>41600</v>
      </c>
      <c r="C202" s="7" t="str">
        <f>$C$28</f>
        <v>Confirm with Stakeholders</v>
      </c>
      <c r="D202" s="18">
        <v>15</v>
      </c>
      <c r="E202" s="19">
        <f>1</f>
        <v>1</v>
      </c>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row>
    <row r="203" spans="2:32" ht="12.75" hidden="1" x14ac:dyDescent="0.2">
      <c r="B203" s="8">
        <f>N$29</f>
        <v>41604</v>
      </c>
      <c r="C203" s="7" t="str">
        <f>$C$29</f>
        <v>INTERNAL: List Pull from Client CRM</v>
      </c>
      <c r="D203" s="18">
        <v>-15</v>
      </c>
      <c r="E203" s="19">
        <f>1</f>
        <v>1</v>
      </c>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row>
    <row r="204" spans="2:32" ht="12.75" hidden="1" x14ac:dyDescent="0.2">
      <c r="B204" s="8">
        <f>N30</f>
        <v>41605</v>
      </c>
      <c r="C204" s="7" t="str">
        <f>$C30</f>
        <v>Pull final lists for production</v>
      </c>
      <c r="D204" s="6">
        <v>-5</v>
      </c>
      <c r="E204" s="19">
        <f>1</f>
        <v>1</v>
      </c>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row>
    <row r="205" spans="2:32" ht="12.75" hidden="1" x14ac:dyDescent="0.2">
      <c r="B205" s="26">
        <f>N32</f>
        <v>41607</v>
      </c>
      <c r="C205" s="27" t="str">
        <f>$C32</f>
        <v>HTML Setup -Email service provider</v>
      </c>
      <c r="D205" s="6">
        <v>25</v>
      </c>
      <c r="E205" s="28">
        <f>1</f>
        <v>1</v>
      </c>
    </row>
    <row r="206" spans="2:32" ht="12.75" hidden="1" x14ac:dyDescent="0.2">
      <c r="B206" s="26">
        <f>N33</f>
        <v>41610</v>
      </c>
      <c r="C206" s="27" t="str">
        <f>$C33</f>
        <v>Personalization Test &amp; Corrections / Email Review</v>
      </c>
      <c r="D206" s="6">
        <v>-10</v>
      </c>
      <c r="E206" s="28">
        <f>1</f>
        <v>1</v>
      </c>
    </row>
    <row r="207" spans="2:32" ht="12.75" hidden="1" x14ac:dyDescent="0.2">
      <c r="B207" s="26">
        <f>N35</f>
        <v>41612</v>
      </c>
      <c r="C207" s="27" t="str">
        <f>$C35</f>
        <v>Email service provider -send</v>
      </c>
      <c r="D207" s="18">
        <v>25</v>
      </c>
      <c r="E207" s="28">
        <f>1</f>
        <v>1</v>
      </c>
    </row>
    <row r="208" spans="2:32" ht="12.75" hidden="1" x14ac:dyDescent="0.2"/>
    <row r="210" spans="2:32" s="12" customFormat="1" ht="26.25" x14ac:dyDescent="0.2">
      <c r="B210" s="24" t="str">
        <f>P7</f>
        <v>Enter Project Name Here. Enter Due Date in the Gray Box Below.</v>
      </c>
      <c r="C210" s="25"/>
    </row>
    <row r="211" spans="2:32" s="12" customFormat="1" ht="25.5" x14ac:dyDescent="0.2">
      <c r="B211" s="21"/>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row>
    <row r="225" spans="1:32" ht="12.75" x14ac:dyDescent="0.2"/>
    <row r="226" spans="1:32" s="13" customFormat="1" ht="12.75" x14ac:dyDescent="0.2">
      <c r="A226" s="1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row>
    <row r="227" spans="1:32" ht="18" hidden="1" x14ac:dyDescent="0.25">
      <c r="B227" s="23" t="s">
        <v>52</v>
      </c>
      <c r="C227" s="12"/>
      <c r="D227" s="12"/>
    </row>
    <row r="228" spans="1:32" ht="12.75" hidden="1" x14ac:dyDescent="0.2">
      <c r="B228" s="12"/>
      <c r="C228" s="12"/>
      <c r="D228" s="12"/>
    </row>
    <row r="229" spans="1:32" ht="12.75" hidden="1" x14ac:dyDescent="0.2">
      <c r="B229" s="11" t="s">
        <v>48</v>
      </c>
      <c r="C229" s="11" t="s">
        <v>49</v>
      </c>
      <c r="D229" s="10" t="s">
        <v>50</v>
      </c>
      <c r="E229" s="4" t="s">
        <v>51</v>
      </c>
    </row>
    <row r="230" spans="1:32" ht="12.75" hidden="1" x14ac:dyDescent="0.2">
      <c r="B230" s="8">
        <f>Q$11</f>
        <v>41281</v>
      </c>
      <c r="C230" s="7" t="str">
        <f>$C$11</f>
        <v>Collect requirements</v>
      </c>
      <c r="D230" s="9">
        <v>25</v>
      </c>
      <c r="E230" s="4">
        <v>1</v>
      </c>
    </row>
    <row r="231" spans="1:32" ht="12.75" hidden="1" x14ac:dyDescent="0.2">
      <c r="B231" s="8">
        <f>Q$12</f>
        <v>41285</v>
      </c>
      <c r="C231" s="7" t="str">
        <f>$C$12</f>
        <v>Develop creative brief</v>
      </c>
      <c r="D231" s="6">
        <v>15</v>
      </c>
      <c r="E231" s="5">
        <f>1</f>
        <v>1</v>
      </c>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ht="12.75" hidden="1" x14ac:dyDescent="0.2">
      <c r="B232" s="8">
        <f>Q$13</f>
        <v>41288</v>
      </c>
      <c r="C232" s="7" t="str">
        <f>$C$13</f>
        <v>Internal approvals</v>
      </c>
      <c r="D232" s="6">
        <v>-25</v>
      </c>
      <c r="E232" s="5">
        <f>1</f>
        <v>1</v>
      </c>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ht="12.75" hidden="1" x14ac:dyDescent="0.2">
      <c r="B233" s="8">
        <f>Q$14</f>
        <v>41290</v>
      </c>
      <c r="C233" s="7" t="str">
        <f>$C$14</f>
        <v>Develop schedule</v>
      </c>
      <c r="D233" s="6">
        <v>-15</v>
      </c>
      <c r="E233" s="5">
        <f>1</f>
        <v>1</v>
      </c>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ht="12.75" hidden="1" x14ac:dyDescent="0.2">
      <c r="B234" s="8">
        <f>Q$15</f>
        <v>41292</v>
      </c>
      <c r="C234" s="7" t="str">
        <f>$C$15</f>
        <v>Get production estimates</v>
      </c>
      <c r="D234" s="6">
        <v>25</v>
      </c>
      <c r="E234" s="5">
        <f>1</f>
        <v>1</v>
      </c>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ht="12.75" hidden="1" x14ac:dyDescent="0.2">
      <c r="B235" s="8">
        <f>Q$16</f>
        <v>41297</v>
      </c>
      <c r="C235" s="7" t="str">
        <f>$C$16</f>
        <v>Client approvals</v>
      </c>
      <c r="D235" s="6">
        <v>15</v>
      </c>
      <c r="E235" s="5">
        <f>1</f>
        <v>1</v>
      </c>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ht="12.75" hidden="1" x14ac:dyDescent="0.2">
      <c r="B236" s="8">
        <f>Q$18</f>
        <v>41304</v>
      </c>
      <c r="C236" s="7" t="str">
        <f>$C$18</f>
        <v>Develop initial concept</v>
      </c>
      <c r="D236" s="6">
        <v>-15</v>
      </c>
      <c r="E236" s="5">
        <f>1</f>
        <v>1</v>
      </c>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ht="12.75" hidden="1" x14ac:dyDescent="0.2">
      <c r="B237" s="8">
        <f>Q$19</f>
        <v>41306</v>
      </c>
      <c r="C237" s="7" t="str">
        <f>$C$19</f>
        <v>Concept approval</v>
      </c>
      <c r="D237" s="6">
        <v>5</v>
      </c>
      <c r="E237" s="5">
        <f>1</f>
        <v>1</v>
      </c>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ht="12.75" hidden="1" x14ac:dyDescent="0.2">
      <c r="B238" s="8">
        <f>Q$20</f>
        <v>41311</v>
      </c>
      <c r="C238" s="7" t="str">
        <f>$C$20</f>
        <v>Develop creative</v>
      </c>
      <c r="D238" s="6">
        <v>-5</v>
      </c>
      <c r="E238" s="5">
        <f>1</f>
        <v>1</v>
      </c>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ht="12.75" hidden="1" x14ac:dyDescent="0.2">
      <c r="B239" s="8">
        <f>Q$21</f>
        <v>41313</v>
      </c>
      <c r="C239" s="7" t="str">
        <f>$C$21</f>
        <v>Internal creative review</v>
      </c>
      <c r="D239" s="6">
        <v>25</v>
      </c>
      <c r="E239" s="5">
        <f>1</f>
        <v>1</v>
      </c>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ht="12.75" hidden="1" x14ac:dyDescent="0.2">
      <c r="B240" s="8">
        <f>Q$22</f>
        <v>41318</v>
      </c>
      <c r="C240" s="7" t="str">
        <f>$C$22</f>
        <v>Creative changes</v>
      </c>
      <c r="D240" s="6">
        <v>-10</v>
      </c>
      <c r="E240" s="5">
        <f>1</f>
        <v>1</v>
      </c>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2:32" ht="12.75" hidden="1" x14ac:dyDescent="0.2">
      <c r="B241" s="8">
        <f>Q$23</f>
        <v>41320</v>
      </c>
      <c r="C241" s="7" t="str">
        <f>$C$23</f>
        <v xml:space="preserve">Customer creative approval </v>
      </c>
      <c r="D241" s="6">
        <v>15</v>
      </c>
      <c r="E241" s="5">
        <f>1</f>
        <v>1</v>
      </c>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row>
    <row r="242" spans="2:32" ht="12.75" hidden="1" x14ac:dyDescent="0.2">
      <c r="B242" s="8">
        <f>Q$24</f>
        <v>41323</v>
      </c>
      <c r="C242" s="7" t="str">
        <f>$C$24</f>
        <v>Final Revisions</v>
      </c>
      <c r="D242" s="16">
        <v>-25</v>
      </c>
      <c r="E242" s="17">
        <f>1</f>
        <v>1</v>
      </c>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row>
    <row r="243" spans="2:32" ht="12.75" hidden="1" x14ac:dyDescent="0.2">
      <c r="B243" s="8">
        <f>Q$26</f>
        <v>41330</v>
      </c>
      <c r="C243" s="7" t="str">
        <f>$C$26</f>
        <v>Develop List Requirements</v>
      </c>
      <c r="D243" s="18">
        <v>-5</v>
      </c>
      <c r="E243" s="19">
        <f>1</f>
        <v>1</v>
      </c>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row>
    <row r="244" spans="2:32" ht="12.75" hidden="1" x14ac:dyDescent="0.2">
      <c r="B244" s="8">
        <f>Q$27</f>
        <v>41332</v>
      </c>
      <c r="C244" s="7" t="str">
        <f>$C$27</f>
        <v>EXTERNAL: Review List Options</v>
      </c>
      <c r="D244" s="18">
        <v>25</v>
      </c>
      <c r="E244" s="19">
        <f>1</f>
        <v>1</v>
      </c>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row>
    <row r="245" spans="2:32" ht="12.75" hidden="1" x14ac:dyDescent="0.2">
      <c r="B245" s="8">
        <f>Q$28</f>
        <v>41334</v>
      </c>
      <c r="C245" s="7" t="str">
        <f>$C$28</f>
        <v>Confirm with Stakeholders</v>
      </c>
      <c r="D245" s="18">
        <v>15</v>
      </c>
      <c r="E245" s="19">
        <f>1</f>
        <v>1</v>
      </c>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row>
    <row r="246" spans="2:32" ht="12.75" hidden="1" x14ac:dyDescent="0.2">
      <c r="B246" s="8">
        <f>Q29</f>
        <v>41338</v>
      </c>
      <c r="C246" s="7" t="str">
        <f>$C29</f>
        <v>INTERNAL: List Pull from Client CRM</v>
      </c>
      <c r="D246" s="18">
        <v>-15</v>
      </c>
      <c r="E246" s="19">
        <f>1</f>
        <v>1</v>
      </c>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row>
    <row r="247" spans="2:32" ht="12.75" hidden="1" x14ac:dyDescent="0.2">
      <c r="B247" s="8">
        <f>Q30</f>
        <v>41339</v>
      </c>
      <c r="C247" s="7" t="str">
        <f>$C30</f>
        <v>Pull final lists for production</v>
      </c>
      <c r="D247" s="6">
        <v>-5</v>
      </c>
      <c r="E247" s="19">
        <f>1</f>
        <v>1</v>
      </c>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row>
    <row r="248" spans="2:32" ht="12.75" hidden="1" x14ac:dyDescent="0.2">
      <c r="B248" s="26">
        <f>Q32</f>
        <v>41341</v>
      </c>
      <c r="C248" s="27" t="str">
        <f>$C32</f>
        <v>HTML Setup -Email service provider</v>
      </c>
      <c r="D248" s="6">
        <v>25</v>
      </c>
      <c r="E248" s="28">
        <f>1</f>
        <v>1</v>
      </c>
    </row>
    <row r="249" spans="2:32" ht="12.75" hidden="1" x14ac:dyDescent="0.2">
      <c r="B249" s="26">
        <f>Q33</f>
        <v>41344</v>
      </c>
      <c r="C249" s="27" t="str">
        <f>$C33</f>
        <v>Personalization Test &amp; Corrections / Email Review</v>
      </c>
      <c r="D249" s="6">
        <v>-10</v>
      </c>
      <c r="E249" s="28">
        <f>1</f>
        <v>1</v>
      </c>
    </row>
    <row r="250" spans="2:32" ht="12.75" hidden="1" x14ac:dyDescent="0.2">
      <c r="B250" s="26">
        <f>Q35</f>
        <v>41346</v>
      </c>
      <c r="C250" s="27" t="str">
        <f>$C35</f>
        <v>Email service provider -send</v>
      </c>
      <c r="D250" s="18">
        <v>25</v>
      </c>
      <c r="E250" s="28">
        <f>1</f>
        <v>1</v>
      </c>
    </row>
    <row r="251" spans="2:32" ht="12.75" hidden="1" x14ac:dyDescent="0.2"/>
    <row r="253" spans="2:32" s="12" customFormat="1" ht="26.25" x14ac:dyDescent="0.2">
      <c r="B253" s="24" t="str">
        <f>S7</f>
        <v>Enter Project Name Here. Enter Due Date in the Gray Box Below.</v>
      </c>
      <c r="C253" s="25"/>
    </row>
    <row r="254" spans="2:32" s="12" customFormat="1" ht="25.5" x14ac:dyDescent="0.2">
      <c r="B254" s="21"/>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row>
    <row r="268" spans="1:32" ht="12.75" x14ac:dyDescent="0.2"/>
    <row r="269" spans="1:32" s="13" customFormat="1" ht="12.75" x14ac:dyDescent="0.2">
      <c r="A269" s="1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row>
    <row r="270" spans="1:32" ht="18" hidden="1" x14ac:dyDescent="0.25">
      <c r="B270" s="23" t="s">
        <v>52</v>
      </c>
      <c r="C270" s="12"/>
      <c r="D270" s="12"/>
    </row>
    <row r="271" spans="1:32" ht="12.75" hidden="1" x14ac:dyDescent="0.2">
      <c r="B271" s="12"/>
      <c r="C271" s="12"/>
      <c r="D271" s="12"/>
    </row>
    <row r="272" spans="1:32" ht="12.75" hidden="1" x14ac:dyDescent="0.2">
      <c r="B272" s="11" t="s">
        <v>48</v>
      </c>
      <c r="C272" s="11" t="s">
        <v>49</v>
      </c>
      <c r="D272" s="10" t="s">
        <v>50</v>
      </c>
      <c r="E272" s="4" t="s">
        <v>51</v>
      </c>
    </row>
    <row r="273" spans="2:32" ht="12.75" hidden="1" x14ac:dyDescent="0.2">
      <c r="B273" s="8">
        <f>T$11</f>
        <v>41484</v>
      </c>
      <c r="C273" s="7" t="str">
        <f>$C$11</f>
        <v>Collect requirements</v>
      </c>
      <c r="D273" s="9">
        <v>25</v>
      </c>
      <c r="E273" s="4">
        <v>1</v>
      </c>
    </row>
    <row r="274" spans="2:32" ht="12.75" hidden="1" x14ac:dyDescent="0.2">
      <c r="B274" s="8">
        <f>T$12</f>
        <v>41488</v>
      </c>
      <c r="C274" s="7" t="str">
        <f>$C$12</f>
        <v>Develop creative brief</v>
      </c>
      <c r="D274" s="6">
        <v>15</v>
      </c>
      <c r="E274" s="5">
        <f>1</f>
        <v>1</v>
      </c>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2:32" ht="12.75" hidden="1" x14ac:dyDescent="0.2">
      <c r="B275" s="8">
        <f>T$13</f>
        <v>41491</v>
      </c>
      <c r="C275" s="7" t="str">
        <f>$C$13</f>
        <v>Internal approvals</v>
      </c>
      <c r="D275" s="6">
        <v>-25</v>
      </c>
      <c r="E275" s="5">
        <f>1</f>
        <v>1</v>
      </c>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2:32" ht="12.75" hidden="1" x14ac:dyDescent="0.2">
      <c r="B276" s="8">
        <f>T$14</f>
        <v>41493</v>
      </c>
      <c r="C276" s="7" t="str">
        <f>$C$14</f>
        <v>Develop schedule</v>
      </c>
      <c r="D276" s="6">
        <v>-15</v>
      </c>
      <c r="E276" s="5">
        <f>1</f>
        <v>1</v>
      </c>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2:32" ht="12.75" hidden="1" x14ac:dyDescent="0.2">
      <c r="B277" s="8">
        <f>T$15</f>
        <v>41495</v>
      </c>
      <c r="C277" s="7" t="str">
        <f>$C$15</f>
        <v>Get production estimates</v>
      </c>
      <c r="D277" s="6">
        <v>25</v>
      </c>
      <c r="E277" s="5">
        <f>1</f>
        <v>1</v>
      </c>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2:32" ht="12.75" hidden="1" x14ac:dyDescent="0.2">
      <c r="B278" s="8">
        <f>T$16</f>
        <v>41500</v>
      </c>
      <c r="C278" s="7" t="str">
        <f>$C$16</f>
        <v>Client approvals</v>
      </c>
      <c r="D278" s="6">
        <v>15</v>
      </c>
      <c r="E278" s="5">
        <f>1</f>
        <v>1</v>
      </c>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2:32" ht="12.75" hidden="1" x14ac:dyDescent="0.2">
      <c r="B279" s="8">
        <f>T$18</f>
        <v>41507</v>
      </c>
      <c r="C279" s="7" t="str">
        <f>$C$18</f>
        <v>Develop initial concept</v>
      </c>
      <c r="D279" s="6">
        <v>-15</v>
      </c>
      <c r="E279" s="5">
        <f>1</f>
        <v>1</v>
      </c>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2:32" ht="12.75" hidden="1" x14ac:dyDescent="0.2">
      <c r="B280" s="8">
        <f>T$19</f>
        <v>41509</v>
      </c>
      <c r="C280" s="7" t="str">
        <f>$C$19</f>
        <v>Concept approval</v>
      </c>
      <c r="D280" s="6">
        <v>5</v>
      </c>
      <c r="E280" s="5">
        <f>1</f>
        <v>1</v>
      </c>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2:32" ht="12.75" hidden="1" x14ac:dyDescent="0.2">
      <c r="B281" s="8">
        <f>T$20</f>
        <v>41514</v>
      </c>
      <c r="C281" s="7" t="str">
        <f>$C$20</f>
        <v>Develop creative</v>
      </c>
      <c r="D281" s="6">
        <v>-5</v>
      </c>
      <c r="E281" s="5">
        <f>1</f>
        <v>1</v>
      </c>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2:32" ht="12.75" hidden="1" x14ac:dyDescent="0.2">
      <c r="B282" s="8">
        <f>T$21</f>
        <v>41516</v>
      </c>
      <c r="C282" s="7" t="str">
        <f>$C$21</f>
        <v>Internal creative review</v>
      </c>
      <c r="D282" s="6">
        <v>25</v>
      </c>
      <c r="E282" s="5">
        <f>1</f>
        <v>1</v>
      </c>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2:32" ht="12.75" hidden="1" x14ac:dyDescent="0.2">
      <c r="B283" s="8">
        <f>T$22</f>
        <v>41520</v>
      </c>
      <c r="C283" s="7" t="str">
        <f>$C$22</f>
        <v>Creative changes</v>
      </c>
      <c r="D283" s="6">
        <v>-10</v>
      </c>
      <c r="E283" s="5">
        <f>1</f>
        <v>1</v>
      </c>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2:32" ht="12.75" hidden="1" x14ac:dyDescent="0.2">
      <c r="B284" s="8">
        <f>T$23</f>
        <v>41522</v>
      </c>
      <c r="C284" s="7" t="str">
        <f>$C$23</f>
        <v xml:space="preserve">Customer creative approval </v>
      </c>
      <c r="D284" s="6">
        <v>15</v>
      </c>
      <c r="E284" s="5">
        <f>1</f>
        <v>1</v>
      </c>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row>
    <row r="285" spans="2:32" ht="12.75" hidden="1" x14ac:dyDescent="0.2">
      <c r="B285" s="8">
        <f>T$24</f>
        <v>41523</v>
      </c>
      <c r="C285" s="7" t="str">
        <f>$C$24</f>
        <v>Final Revisions</v>
      </c>
      <c r="D285" s="16">
        <v>-25</v>
      </c>
      <c r="E285" s="17">
        <f>1</f>
        <v>1</v>
      </c>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row>
    <row r="286" spans="2:32" ht="12.75" hidden="1" x14ac:dyDescent="0.2">
      <c r="B286" s="8">
        <f>T$26</f>
        <v>41530</v>
      </c>
      <c r="C286" s="7" t="str">
        <f>$C$26</f>
        <v>Develop List Requirements</v>
      </c>
      <c r="D286" s="18">
        <v>-5</v>
      </c>
      <c r="E286" s="19">
        <f>1</f>
        <v>1</v>
      </c>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row>
    <row r="287" spans="2:32" ht="12.75" hidden="1" x14ac:dyDescent="0.2">
      <c r="B287" s="8">
        <f>T$27</f>
        <v>41533</v>
      </c>
      <c r="C287" s="7" t="str">
        <f>$C$27</f>
        <v>EXTERNAL: Review List Options</v>
      </c>
      <c r="D287" s="18">
        <v>25</v>
      </c>
      <c r="E287" s="19">
        <f>1</f>
        <v>1</v>
      </c>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row>
    <row r="288" spans="2:32" ht="12.75" hidden="1" x14ac:dyDescent="0.2">
      <c r="B288" s="8">
        <f>T$28</f>
        <v>41535</v>
      </c>
      <c r="C288" s="7" t="str">
        <f>$C$28</f>
        <v>Confirm with Stakeholders</v>
      </c>
      <c r="D288" s="18">
        <v>15</v>
      </c>
      <c r="E288" s="19">
        <f>1</f>
        <v>1</v>
      </c>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row>
    <row r="289" spans="2:32" ht="12.75" hidden="1" x14ac:dyDescent="0.2">
      <c r="B289" s="8">
        <f>T29</f>
        <v>41537</v>
      </c>
      <c r="C289" s="7" t="str">
        <f>$C29</f>
        <v>INTERNAL: List Pull from Client CRM</v>
      </c>
      <c r="D289" s="18">
        <v>-15</v>
      </c>
      <c r="E289" s="19">
        <f>1</f>
        <v>1</v>
      </c>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row>
    <row r="290" spans="2:32" ht="12.75" hidden="1" x14ac:dyDescent="0.2">
      <c r="B290" s="8">
        <f>T30</f>
        <v>41540</v>
      </c>
      <c r="C290" s="7" t="str">
        <f>$C30</f>
        <v>Pull final lists for production</v>
      </c>
      <c r="D290" s="6">
        <v>-5</v>
      </c>
      <c r="E290" s="19">
        <f>1</f>
        <v>1</v>
      </c>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row>
    <row r="291" spans="2:32" ht="12.75" hidden="1" x14ac:dyDescent="0.2">
      <c r="B291" s="26">
        <f>T32</f>
        <v>41542</v>
      </c>
      <c r="C291" s="27" t="str">
        <f>$C32</f>
        <v>HTML Setup -Email service provider</v>
      </c>
      <c r="D291" s="6">
        <v>25</v>
      </c>
      <c r="E291" s="28">
        <f>1</f>
        <v>1</v>
      </c>
    </row>
    <row r="292" spans="2:32" ht="12.75" hidden="1" x14ac:dyDescent="0.2">
      <c r="B292" s="26">
        <f>T33</f>
        <v>41544</v>
      </c>
      <c r="C292" s="27" t="str">
        <f>$C33</f>
        <v>Personalization Test &amp; Corrections / Email Review</v>
      </c>
      <c r="D292" s="6">
        <v>-10</v>
      </c>
      <c r="E292" s="28">
        <f>1</f>
        <v>1</v>
      </c>
    </row>
    <row r="293" spans="2:32" ht="12.75" hidden="1" x14ac:dyDescent="0.2">
      <c r="B293" s="26">
        <f>T35</f>
        <v>41548</v>
      </c>
      <c r="C293" s="27" t="str">
        <f>$C35</f>
        <v>Email service provider -send</v>
      </c>
      <c r="D293" s="18">
        <v>25</v>
      </c>
      <c r="E293" s="28">
        <f>1</f>
        <v>1</v>
      </c>
    </row>
    <row r="294" spans="2:32" ht="12.75" hidden="1" x14ac:dyDescent="0.2"/>
    <row r="296" spans="2:32" s="12" customFormat="1" ht="26.25" x14ac:dyDescent="0.2">
      <c r="B296" s="24" t="str">
        <f>V7</f>
        <v>Enter Project Name Here. Enter Due Date in the Gray Box Below.</v>
      </c>
      <c r="C296" s="25"/>
    </row>
    <row r="297" spans="2:32" s="12" customFormat="1" ht="25.5" x14ac:dyDescent="0.2">
      <c r="B297" s="21"/>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row>
    <row r="311" spans="1:32" ht="12.75" x14ac:dyDescent="0.2"/>
    <row r="312" spans="1:32" s="13" customFormat="1" ht="12.75" x14ac:dyDescent="0.2">
      <c r="A312" s="1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row>
    <row r="313" spans="1:32" ht="18" hidden="1" x14ac:dyDescent="0.25">
      <c r="B313" s="23" t="s">
        <v>52</v>
      </c>
      <c r="C313" s="12"/>
      <c r="D313" s="12"/>
    </row>
    <row r="314" spans="1:32" ht="12.75" hidden="1" x14ac:dyDescent="0.2">
      <c r="B314" s="12"/>
      <c r="C314" s="12"/>
      <c r="D314" s="12"/>
    </row>
    <row r="315" spans="1:32" ht="12.75" hidden="1" x14ac:dyDescent="0.2">
      <c r="B315" s="11" t="s">
        <v>48</v>
      </c>
      <c r="C315" s="11" t="s">
        <v>49</v>
      </c>
      <c r="D315" s="10" t="s">
        <v>50</v>
      </c>
      <c r="E315" s="4" t="s">
        <v>51</v>
      </c>
    </row>
    <row r="316" spans="1:32" ht="12.75" hidden="1" x14ac:dyDescent="0.2">
      <c r="B316" s="8">
        <f>W$11</f>
        <v>41358</v>
      </c>
      <c r="C316" s="7" t="str">
        <f>$C$11</f>
        <v>Collect requirements</v>
      </c>
      <c r="D316" s="9">
        <v>25</v>
      </c>
      <c r="E316" s="4">
        <v>1</v>
      </c>
    </row>
    <row r="317" spans="1:32" ht="12.75" hidden="1" x14ac:dyDescent="0.2">
      <c r="B317" s="8">
        <f>W$12</f>
        <v>41362</v>
      </c>
      <c r="C317" s="7" t="str">
        <f>$C$12</f>
        <v>Develop creative brief</v>
      </c>
      <c r="D317" s="6">
        <v>15</v>
      </c>
      <c r="E317" s="5">
        <f>1</f>
        <v>1</v>
      </c>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row>
    <row r="318" spans="1:32" ht="12.75" hidden="1" x14ac:dyDescent="0.2">
      <c r="B318" s="8">
        <f>W$13</f>
        <v>41365</v>
      </c>
      <c r="C318" s="7" t="str">
        <f>$C$13</f>
        <v>Internal approvals</v>
      </c>
      <c r="D318" s="6">
        <v>-25</v>
      </c>
      <c r="E318" s="5">
        <f>1</f>
        <v>1</v>
      </c>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row>
    <row r="319" spans="1:32" ht="12.75" hidden="1" x14ac:dyDescent="0.2">
      <c r="B319" s="8">
        <f>W$14</f>
        <v>41367</v>
      </c>
      <c r="C319" s="7" t="str">
        <f>$C$14</f>
        <v>Develop schedule</v>
      </c>
      <c r="D319" s="6">
        <v>-15</v>
      </c>
      <c r="E319" s="5">
        <f>1</f>
        <v>1</v>
      </c>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row>
    <row r="320" spans="1:32" ht="12.75" hidden="1" x14ac:dyDescent="0.2">
      <c r="B320" s="8">
        <f>W$15</f>
        <v>41369</v>
      </c>
      <c r="C320" s="7" t="str">
        <f>$C$15</f>
        <v>Get production estimates</v>
      </c>
      <c r="D320" s="6">
        <v>25</v>
      </c>
      <c r="E320" s="5">
        <f>1</f>
        <v>1</v>
      </c>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row>
    <row r="321" spans="2:32" ht="12.75" hidden="1" x14ac:dyDescent="0.2">
      <c r="B321" s="8">
        <f>W$16</f>
        <v>41374</v>
      </c>
      <c r="C321" s="7" t="str">
        <f>$C$16</f>
        <v>Client approvals</v>
      </c>
      <c r="D321" s="6">
        <v>15</v>
      </c>
      <c r="E321" s="5">
        <f>1</f>
        <v>1</v>
      </c>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2:32" ht="12.75" hidden="1" x14ac:dyDescent="0.2">
      <c r="B322" s="8">
        <f>W$18</f>
        <v>41381</v>
      </c>
      <c r="C322" s="7" t="str">
        <f>$C$18</f>
        <v>Develop initial concept</v>
      </c>
      <c r="D322" s="6">
        <v>-15</v>
      </c>
      <c r="E322" s="5">
        <f>1</f>
        <v>1</v>
      </c>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2:32" ht="12.75" hidden="1" x14ac:dyDescent="0.2">
      <c r="B323" s="8">
        <f>W$19</f>
        <v>41383</v>
      </c>
      <c r="C323" s="7" t="str">
        <f>$C$19</f>
        <v>Concept approval</v>
      </c>
      <c r="D323" s="6">
        <v>5</v>
      </c>
      <c r="E323" s="5">
        <f>1</f>
        <v>1</v>
      </c>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2:32" ht="12.75" hidden="1" x14ac:dyDescent="0.2">
      <c r="B324" s="8">
        <f>W$20</f>
        <v>41390</v>
      </c>
      <c r="C324" s="7" t="str">
        <f>$C$20</f>
        <v>Develop creative</v>
      </c>
      <c r="D324" s="6">
        <v>-5</v>
      </c>
      <c r="E324" s="5">
        <f>1</f>
        <v>1</v>
      </c>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2:32" ht="12.75" hidden="1" x14ac:dyDescent="0.2">
      <c r="B325" s="8">
        <f>W$21</f>
        <v>41394</v>
      </c>
      <c r="C325" s="7" t="str">
        <f>$C$21</f>
        <v>Internal creative review</v>
      </c>
      <c r="D325" s="6">
        <v>25</v>
      </c>
      <c r="E325" s="5">
        <f>1</f>
        <v>1</v>
      </c>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2:32" ht="12.75" hidden="1" x14ac:dyDescent="0.2">
      <c r="B326" s="8">
        <f>W$22</f>
        <v>41397</v>
      </c>
      <c r="C326" s="7" t="str">
        <f>$C$22</f>
        <v>Creative changes</v>
      </c>
      <c r="D326" s="6">
        <v>-10</v>
      </c>
      <c r="E326" s="5">
        <f>1</f>
        <v>1</v>
      </c>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2:32" ht="12.75" hidden="1" x14ac:dyDescent="0.2">
      <c r="B327" s="8">
        <f>W$23</f>
        <v>41401</v>
      </c>
      <c r="C327" s="7" t="str">
        <f>$C$23</f>
        <v xml:space="preserve">Customer creative approval </v>
      </c>
      <c r="D327" s="6">
        <v>15</v>
      </c>
      <c r="E327" s="5">
        <f>1</f>
        <v>1</v>
      </c>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row>
    <row r="328" spans="2:32" ht="12.75" hidden="1" x14ac:dyDescent="0.2">
      <c r="B328" s="8">
        <f>W$24</f>
        <v>41402</v>
      </c>
      <c r="C328" s="7" t="str">
        <f>$C$24</f>
        <v>Final Revisions</v>
      </c>
      <c r="D328" s="16">
        <v>-25</v>
      </c>
      <c r="E328" s="17">
        <f>1</f>
        <v>1</v>
      </c>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row>
    <row r="329" spans="2:32" ht="12.75" hidden="1" x14ac:dyDescent="0.2">
      <c r="B329" s="8">
        <f>W$26</f>
        <v>41409</v>
      </c>
      <c r="C329" s="7" t="str">
        <f>$C$26</f>
        <v>Develop List Requirements</v>
      </c>
      <c r="D329" s="18">
        <v>-5</v>
      </c>
      <c r="E329" s="19">
        <f>1</f>
        <v>1</v>
      </c>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row>
    <row r="330" spans="2:32" ht="12.75" hidden="1" x14ac:dyDescent="0.2">
      <c r="B330" s="8">
        <f>W$27</f>
        <v>41411</v>
      </c>
      <c r="C330" s="7" t="str">
        <f>$C$27</f>
        <v>EXTERNAL: Review List Options</v>
      </c>
      <c r="D330" s="18">
        <v>25</v>
      </c>
      <c r="E330" s="19">
        <f>1</f>
        <v>1</v>
      </c>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row>
    <row r="331" spans="2:32" ht="12.75" hidden="1" x14ac:dyDescent="0.2">
      <c r="B331" s="8">
        <f>W$28</f>
        <v>41415</v>
      </c>
      <c r="C331" s="7" t="str">
        <f>$C$28</f>
        <v>Confirm with Stakeholders</v>
      </c>
      <c r="D331" s="18">
        <v>15</v>
      </c>
      <c r="E331" s="19">
        <f>1</f>
        <v>1</v>
      </c>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row>
    <row r="332" spans="2:32" ht="12.75" hidden="1" x14ac:dyDescent="0.2">
      <c r="B332" s="8">
        <f>W29</f>
        <v>41417</v>
      </c>
      <c r="C332" s="7" t="str">
        <f>$C29</f>
        <v>INTERNAL: List Pull from Client CRM</v>
      </c>
      <c r="D332" s="18">
        <v>-15</v>
      </c>
      <c r="E332" s="19">
        <f>1</f>
        <v>1</v>
      </c>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row>
    <row r="333" spans="2:32" ht="12.75" hidden="1" x14ac:dyDescent="0.2">
      <c r="B333" s="8">
        <f>W30</f>
        <v>41418</v>
      </c>
      <c r="C333" s="7" t="str">
        <f>$C30</f>
        <v>Pull final lists for production</v>
      </c>
      <c r="D333" s="6">
        <v>-5</v>
      </c>
      <c r="E333" s="19">
        <f>1</f>
        <v>1</v>
      </c>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row>
    <row r="334" spans="2:32" ht="12.75" hidden="1" x14ac:dyDescent="0.2">
      <c r="B334" s="26">
        <f>W32</f>
        <v>41422</v>
      </c>
      <c r="C334" s="27" t="str">
        <f>$C32</f>
        <v>HTML Setup -Email service provider</v>
      </c>
      <c r="D334" s="6">
        <v>25</v>
      </c>
      <c r="E334" s="28">
        <f>1</f>
        <v>1</v>
      </c>
    </row>
    <row r="335" spans="2:32" ht="19.5" hidden="1" customHeight="1" x14ac:dyDescent="0.2">
      <c r="B335" s="26">
        <f>W33</f>
        <v>41424</v>
      </c>
      <c r="C335" s="27" t="str">
        <f>$C33</f>
        <v>Personalization Test &amp; Corrections / Email Review</v>
      </c>
      <c r="D335" s="6">
        <v>-10</v>
      </c>
      <c r="E335" s="28">
        <f>1</f>
        <v>1</v>
      </c>
    </row>
    <row r="336" spans="2:32" ht="19.5" hidden="1" customHeight="1" x14ac:dyDescent="0.2">
      <c r="B336" s="26">
        <f>W35</f>
        <v>41426</v>
      </c>
      <c r="C336" s="27" t="str">
        <f>$C35</f>
        <v>Email service provider -send</v>
      </c>
      <c r="D336" s="18">
        <v>25</v>
      </c>
      <c r="E336" s="28">
        <f>1</f>
        <v>1</v>
      </c>
    </row>
    <row r="337" spans="2:32" ht="19.5" hidden="1" customHeight="1" x14ac:dyDescent="0.2"/>
    <row r="338" spans="2:32" ht="19.5" hidden="1" customHeight="1" x14ac:dyDescent="0.2"/>
    <row r="340" spans="2:32" s="12" customFormat="1" ht="26.25" x14ac:dyDescent="0.2">
      <c r="B340" s="24" t="str">
        <f>Y7</f>
        <v>Enter Project Name Here. Enter Due Date in the Gray Box Below.</v>
      </c>
      <c r="C340" s="25"/>
    </row>
    <row r="341" spans="2:32" s="12" customFormat="1" ht="25.5" x14ac:dyDescent="0.2">
      <c r="B341" s="21"/>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row>
    <row r="355" spans="1:32" ht="12.75" x14ac:dyDescent="0.2"/>
    <row r="356" spans="1:32" s="13" customFormat="1" ht="12.75" x14ac:dyDescent="0.2">
      <c r="A356" s="1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row>
    <row r="357" spans="1:32" ht="18" hidden="1" x14ac:dyDescent="0.25">
      <c r="B357" s="23" t="s">
        <v>52</v>
      </c>
      <c r="C357" s="12"/>
      <c r="D357" s="12"/>
    </row>
    <row r="358" spans="1:32" ht="12.75" hidden="1" x14ac:dyDescent="0.2">
      <c r="B358" s="12"/>
      <c r="C358" s="12"/>
      <c r="D358" s="12"/>
    </row>
    <row r="359" spans="1:32" ht="12.75" hidden="1" x14ac:dyDescent="0.2">
      <c r="B359" s="11" t="s">
        <v>48</v>
      </c>
      <c r="C359" s="11" t="s">
        <v>49</v>
      </c>
      <c r="D359" s="10" t="s">
        <v>50</v>
      </c>
      <c r="E359" s="4" t="s">
        <v>51</v>
      </c>
    </row>
    <row r="360" spans="1:32" ht="12.75" hidden="1" x14ac:dyDescent="0.2">
      <c r="B360" s="8">
        <f>Z$11</f>
        <v>41421</v>
      </c>
      <c r="C360" s="7" t="str">
        <f>$C$11</f>
        <v>Collect requirements</v>
      </c>
      <c r="D360" s="9">
        <v>25</v>
      </c>
      <c r="E360" s="4">
        <v>1</v>
      </c>
    </row>
    <row r="361" spans="1:32" ht="12.75" hidden="1" x14ac:dyDescent="0.2">
      <c r="B361" s="8">
        <f>Z$12</f>
        <v>41425</v>
      </c>
      <c r="C361" s="7" t="str">
        <f>$C$12</f>
        <v>Develop creative brief</v>
      </c>
      <c r="D361" s="6">
        <v>15</v>
      </c>
      <c r="E361" s="5">
        <f>1</f>
        <v>1</v>
      </c>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ht="12.75" hidden="1" x14ac:dyDescent="0.2">
      <c r="B362" s="8">
        <f>Z$13</f>
        <v>41428</v>
      </c>
      <c r="C362" s="7" t="str">
        <f>$C$13</f>
        <v>Internal approvals</v>
      </c>
      <c r="D362" s="6">
        <v>-25</v>
      </c>
      <c r="E362" s="5">
        <f>1</f>
        <v>1</v>
      </c>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ht="12.75" hidden="1" x14ac:dyDescent="0.2">
      <c r="B363" s="8">
        <f>Z$14</f>
        <v>41430</v>
      </c>
      <c r="C363" s="7" t="str">
        <f>$C$14</f>
        <v>Develop schedule</v>
      </c>
      <c r="D363" s="6">
        <v>-15</v>
      </c>
      <c r="E363" s="5">
        <f>1</f>
        <v>1</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ht="12.75" hidden="1" x14ac:dyDescent="0.2">
      <c r="B364" s="8">
        <f>Z$15</f>
        <v>41432</v>
      </c>
      <c r="C364" s="7" t="str">
        <f>$C$15</f>
        <v>Get production estimates</v>
      </c>
      <c r="D364" s="6">
        <v>25</v>
      </c>
      <c r="E364" s="5">
        <f>1</f>
        <v>1</v>
      </c>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ht="12.75" hidden="1" x14ac:dyDescent="0.2">
      <c r="B365" s="8">
        <f>Z$16</f>
        <v>41437</v>
      </c>
      <c r="C365" s="7" t="str">
        <f>$C$16</f>
        <v>Client approvals</v>
      </c>
      <c r="D365" s="6">
        <v>15</v>
      </c>
      <c r="E365" s="5">
        <f>1</f>
        <v>1</v>
      </c>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ht="12.75" hidden="1" x14ac:dyDescent="0.2">
      <c r="B366" s="8">
        <f>Z$18</f>
        <v>41444</v>
      </c>
      <c r="C366" s="7" t="str">
        <f>$C$18</f>
        <v>Develop initial concept</v>
      </c>
      <c r="D366" s="6">
        <v>-15</v>
      </c>
      <c r="E366" s="5">
        <f>1</f>
        <v>1</v>
      </c>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ht="12.75" hidden="1" x14ac:dyDescent="0.2">
      <c r="B367" s="8">
        <f>Z$19</f>
        <v>41446</v>
      </c>
      <c r="C367" s="7" t="str">
        <f>$C$19</f>
        <v>Concept approval</v>
      </c>
      <c r="D367" s="6">
        <v>5</v>
      </c>
      <c r="E367" s="5">
        <f>1</f>
        <v>1</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ht="12.75" hidden="1" x14ac:dyDescent="0.2">
      <c r="B368" s="8">
        <f>Z$20</f>
        <v>41451</v>
      </c>
      <c r="C368" s="7" t="str">
        <f>$C$20</f>
        <v>Develop creative</v>
      </c>
      <c r="D368" s="6">
        <v>-5</v>
      </c>
      <c r="E368" s="5">
        <f>1</f>
        <v>1</v>
      </c>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2:32" ht="12.75" hidden="1" x14ac:dyDescent="0.2">
      <c r="B369" s="8">
        <f>Z$21</f>
        <v>41453</v>
      </c>
      <c r="C369" s="7" t="str">
        <f>$C$21</f>
        <v>Internal creative review</v>
      </c>
      <c r="D369" s="6">
        <v>25</v>
      </c>
      <c r="E369" s="5">
        <f>1</f>
        <v>1</v>
      </c>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2:32" ht="12.75" hidden="1" x14ac:dyDescent="0.2">
      <c r="B370" s="8">
        <f>Z$22</f>
        <v>41458</v>
      </c>
      <c r="C370" s="7" t="str">
        <f>$C$22</f>
        <v>Creative changes</v>
      </c>
      <c r="D370" s="6">
        <v>-10</v>
      </c>
      <c r="E370" s="5">
        <f>1</f>
        <v>1</v>
      </c>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row>
    <row r="371" spans="2:32" ht="12.75" hidden="1" x14ac:dyDescent="0.2">
      <c r="B371" s="8">
        <f>Z$23</f>
        <v>41460</v>
      </c>
      <c r="C371" s="7" t="str">
        <f>$C$23</f>
        <v xml:space="preserve">Customer creative approval </v>
      </c>
      <c r="D371" s="6">
        <v>15</v>
      </c>
      <c r="E371" s="5">
        <f>1</f>
        <v>1</v>
      </c>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row>
    <row r="372" spans="2:32" ht="12.75" hidden="1" x14ac:dyDescent="0.2">
      <c r="B372" s="8">
        <f>Z$24</f>
        <v>41463</v>
      </c>
      <c r="C372" s="7" t="str">
        <f>$C$24</f>
        <v>Final Revisions</v>
      </c>
      <c r="D372" s="16">
        <v>-25</v>
      </c>
      <c r="E372" s="17">
        <f>1</f>
        <v>1</v>
      </c>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row>
    <row r="373" spans="2:32" ht="12.75" hidden="1" x14ac:dyDescent="0.2">
      <c r="B373" s="8">
        <f>Z$26</f>
        <v>41470</v>
      </c>
      <c r="C373" s="7" t="str">
        <f>$C$26</f>
        <v>Develop List Requirements</v>
      </c>
      <c r="D373" s="18">
        <v>-5</v>
      </c>
      <c r="E373" s="19">
        <f>1</f>
        <v>1</v>
      </c>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row>
    <row r="374" spans="2:32" ht="12.75" hidden="1" x14ac:dyDescent="0.2">
      <c r="B374" s="8">
        <f>Z$27</f>
        <v>41472</v>
      </c>
      <c r="C374" s="7" t="str">
        <f>$C$27</f>
        <v>EXTERNAL: Review List Options</v>
      </c>
      <c r="D374" s="18">
        <v>25</v>
      </c>
      <c r="E374" s="19">
        <f>1</f>
        <v>1</v>
      </c>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row>
    <row r="375" spans="2:32" ht="12.75" hidden="1" x14ac:dyDescent="0.2">
      <c r="B375" s="8">
        <f>Z$28</f>
        <v>41474</v>
      </c>
      <c r="C375" s="7" t="str">
        <f>$C$28</f>
        <v>Confirm with Stakeholders</v>
      </c>
      <c r="D375" s="18">
        <v>15</v>
      </c>
      <c r="E375" s="19">
        <f>1</f>
        <v>1</v>
      </c>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row>
    <row r="376" spans="2:32" ht="12.75" hidden="1" x14ac:dyDescent="0.2">
      <c r="B376" s="8">
        <f>Z29</f>
        <v>41478</v>
      </c>
      <c r="C376" s="7" t="str">
        <f>$C29</f>
        <v>INTERNAL: List Pull from Client CRM</v>
      </c>
      <c r="D376" s="18">
        <v>-15</v>
      </c>
      <c r="E376" s="19">
        <f>1</f>
        <v>1</v>
      </c>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row>
    <row r="377" spans="2:32" ht="12.75" hidden="1" x14ac:dyDescent="0.2">
      <c r="B377" s="8">
        <f>Z30</f>
        <v>41479</v>
      </c>
      <c r="C377" s="7" t="str">
        <f>$C30</f>
        <v>Pull final lists for production</v>
      </c>
      <c r="D377" s="6">
        <v>-5</v>
      </c>
      <c r="E377" s="19">
        <f>1</f>
        <v>1</v>
      </c>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row>
    <row r="378" spans="2:32" ht="12.75" hidden="1" x14ac:dyDescent="0.2">
      <c r="B378" s="26">
        <f>Z32</f>
        <v>41481</v>
      </c>
      <c r="C378" s="27" t="str">
        <f>$C32</f>
        <v>HTML Setup -Email service provider</v>
      </c>
      <c r="D378" s="6">
        <v>25</v>
      </c>
      <c r="E378" s="28">
        <f>1</f>
        <v>1</v>
      </c>
    </row>
    <row r="379" spans="2:32" ht="12.75" hidden="1" x14ac:dyDescent="0.2">
      <c r="B379" s="26">
        <f>Z33</f>
        <v>41485</v>
      </c>
      <c r="C379" s="27" t="str">
        <f>$C33</f>
        <v>Personalization Test &amp; Corrections / Email Review</v>
      </c>
      <c r="D379" s="6">
        <v>-10</v>
      </c>
      <c r="E379" s="28">
        <f>1</f>
        <v>1</v>
      </c>
    </row>
    <row r="380" spans="2:32" ht="12.75" hidden="1" x14ac:dyDescent="0.2">
      <c r="B380" s="26">
        <f>Z35</f>
        <v>41487</v>
      </c>
      <c r="C380" s="27" t="str">
        <f>$C35</f>
        <v>Email service provider -send</v>
      </c>
      <c r="D380" s="18">
        <v>25</v>
      </c>
      <c r="E380" s="28">
        <f>1</f>
        <v>1</v>
      </c>
    </row>
    <row r="381" spans="2:32" ht="19.5" hidden="1" customHeight="1" x14ac:dyDescent="0.2"/>
    <row r="383" spans="2:32" s="12" customFormat="1" ht="26.25" x14ac:dyDescent="0.2">
      <c r="B383" s="24" t="str">
        <f>AB7</f>
        <v>Enter Project Name Here. Enter Due Date in the Gray Box Below.</v>
      </c>
      <c r="C383" s="25"/>
    </row>
    <row r="384" spans="2:32" s="12" customFormat="1" ht="25.5" x14ac:dyDescent="0.2">
      <c r="B384" s="21"/>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row>
    <row r="398" spans="1:32" ht="12.75" x14ac:dyDescent="0.2"/>
    <row r="399" spans="1:32" s="13" customFormat="1" ht="12.75" x14ac:dyDescent="0.2">
      <c r="A399" s="1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row>
    <row r="400" spans="1:32" ht="18" hidden="1" x14ac:dyDescent="0.25">
      <c r="B400" s="23" t="s">
        <v>52</v>
      </c>
      <c r="C400" s="12"/>
      <c r="D400" s="12"/>
    </row>
    <row r="401" spans="2:32" ht="12.75" hidden="1" x14ac:dyDescent="0.2">
      <c r="B401" s="12"/>
      <c r="C401" s="12"/>
      <c r="D401" s="12"/>
    </row>
    <row r="402" spans="2:32" ht="12.75" hidden="1" x14ac:dyDescent="0.2">
      <c r="B402" s="11" t="s">
        <v>48</v>
      </c>
      <c r="C402" s="11" t="s">
        <v>49</v>
      </c>
      <c r="D402" s="10" t="s">
        <v>50</v>
      </c>
      <c r="E402" s="4" t="s">
        <v>51</v>
      </c>
    </row>
    <row r="403" spans="2:32" ht="12.75" hidden="1" x14ac:dyDescent="0.2">
      <c r="B403" s="8">
        <f>AC$11</f>
        <v>41393</v>
      </c>
      <c r="C403" s="7" t="str">
        <f>$C$11</f>
        <v>Collect requirements</v>
      </c>
      <c r="D403" s="9">
        <v>25</v>
      </c>
      <c r="E403" s="4">
        <v>1</v>
      </c>
    </row>
    <row r="404" spans="2:32" ht="12.75" hidden="1" x14ac:dyDescent="0.2">
      <c r="B404" s="8">
        <f>AC$12</f>
        <v>41397</v>
      </c>
      <c r="C404" s="7" t="str">
        <f>$C$12</f>
        <v>Develop creative brief</v>
      </c>
      <c r="D404" s="6">
        <v>15</v>
      </c>
      <c r="E404" s="5">
        <f>1</f>
        <v>1</v>
      </c>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2:32" ht="12.75" hidden="1" x14ac:dyDescent="0.2">
      <c r="B405" s="8">
        <f>AC$13</f>
        <v>41400</v>
      </c>
      <c r="C405" s="7" t="str">
        <f>$C$13</f>
        <v>Internal approvals</v>
      </c>
      <c r="D405" s="6">
        <v>-25</v>
      </c>
      <c r="E405" s="5">
        <f>1</f>
        <v>1</v>
      </c>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2:32" ht="12.75" hidden="1" x14ac:dyDescent="0.2">
      <c r="B406" s="8">
        <f>AC$14</f>
        <v>41402</v>
      </c>
      <c r="C406" s="7" t="str">
        <f>$C$14</f>
        <v>Develop schedule</v>
      </c>
      <c r="D406" s="6">
        <v>-15</v>
      </c>
      <c r="E406" s="5">
        <f>1</f>
        <v>1</v>
      </c>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2:32" ht="12.75" hidden="1" x14ac:dyDescent="0.2">
      <c r="B407" s="8">
        <f>AC$15</f>
        <v>41404</v>
      </c>
      <c r="C407" s="7" t="str">
        <f>$C$15</f>
        <v>Get production estimates</v>
      </c>
      <c r="D407" s="6">
        <v>25</v>
      </c>
      <c r="E407" s="5">
        <f>1</f>
        <v>1</v>
      </c>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2:32" ht="12.75" hidden="1" x14ac:dyDescent="0.2">
      <c r="B408" s="8">
        <f>AC$16</f>
        <v>41409</v>
      </c>
      <c r="C408" s="7" t="str">
        <f>$C$16</f>
        <v>Client approvals</v>
      </c>
      <c r="D408" s="6">
        <v>15</v>
      </c>
      <c r="E408" s="5">
        <f>1</f>
        <v>1</v>
      </c>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row>
    <row r="409" spans="2:32" ht="12.75" hidden="1" x14ac:dyDescent="0.2">
      <c r="B409" s="8">
        <f>AC$18</f>
        <v>41416</v>
      </c>
      <c r="C409" s="7" t="str">
        <f>$C$18</f>
        <v>Develop initial concept</v>
      </c>
      <c r="D409" s="6">
        <v>-15</v>
      </c>
      <c r="E409" s="5">
        <f>1</f>
        <v>1</v>
      </c>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spans="2:32" ht="12.75" hidden="1" x14ac:dyDescent="0.2">
      <c r="B410" s="8">
        <f>AC$19</f>
        <v>41418</v>
      </c>
      <c r="C410" s="7" t="str">
        <f>$C$19</f>
        <v>Concept approval</v>
      </c>
      <c r="D410" s="6">
        <v>5</v>
      </c>
      <c r="E410" s="5">
        <f>1</f>
        <v>1</v>
      </c>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row>
    <row r="411" spans="2:32" ht="12.75" hidden="1" x14ac:dyDescent="0.2">
      <c r="B411" s="8">
        <f>AC$20</f>
        <v>41423</v>
      </c>
      <c r="C411" s="7" t="str">
        <f>$C$20</f>
        <v>Develop creative</v>
      </c>
      <c r="D411" s="6">
        <v>-5</v>
      </c>
      <c r="E411" s="5">
        <f>1</f>
        <v>1</v>
      </c>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spans="2:32" ht="12.75" hidden="1" x14ac:dyDescent="0.2">
      <c r="B412" s="8">
        <f>AC$21</f>
        <v>41425</v>
      </c>
      <c r="C412" s="7" t="str">
        <f>$C$21</f>
        <v>Internal creative review</v>
      </c>
      <c r="D412" s="6">
        <v>25</v>
      </c>
      <c r="E412" s="5">
        <f>1</f>
        <v>1</v>
      </c>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row>
    <row r="413" spans="2:32" ht="12.75" hidden="1" x14ac:dyDescent="0.2">
      <c r="B413" s="8">
        <f>AC$22</f>
        <v>41429</v>
      </c>
      <c r="C413" s="7" t="str">
        <f>$C$22</f>
        <v>Creative changes</v>
      </c>
      <c r="D413" s="6">
        <v>-10</v>
      </c>
      <c r="E413" s="5">
        <f>1</f>
        <v>1</v>
      </c>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row>
    <row r="414" spans="2:32" ht="12.75" hidden="1" x14ac:dyDescent="0.2">
      <c r="B414" s="8">
        <f>AC$23</f>
        <v>41431</v>
      </c>
      <c r="C414" s="7" t="str">
        <f>$C$23</f>
        <v xml:space="preserve">Customer creative approval </v>
      </c>
      <c r="D414" s="6">
        <v>15</v>
      </c>
      <c r="E414" s="5">
        <f>1</f>
        <v>1</v>
      </c>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row>
    <row r="415" spans="2:32" ht="12.75" hidden="1" x14ac:dyDescent="0.2">
      <c r="B415" s="8">
        <f>AC$24</f>
        <v>41432</v>
      </c>
      <c r="C415" s="7" t="str">
        <f>$C$24</f>
        <v>Final Revisions</v>
      </c>
      <c r="D415" s="16">
        <v>-25</v>
      </c>
      <c r="E415" s="17">
        <f>1</f>
        <v>1</v>
      </c>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row>
    <row r="416" spans="2:32" ht="12.75" hidden="1" x14ac:dyDescent="0.2">
      <c r="B416" s="8">
        <f>AC$26</f>
        <v>41439</v>
      </c>
      <c r="C416" s="7" t="str">
        <f>$C$26</f>
        <v>Develop List Requirements</v>
      </c>
      <c r="D416" s="18">
        <v>-5</v>
      </c>
      <c r="E416" s="19">
        <f>1</f>
        <v>1</v>
      </c>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row>
    <row r="417" spans="2:32" ht="12.75" hidden="1" x14ac:dyDescent="0.2">
      <c r="B417" s="8">
        <f>AC$27</f>
        <v>41442</v>
      </c>
      <c r="C417" s="7" t="str">
        <f>$C$27</f>
        <v>EXTERNAL: Review List Options</v>
      </c>
      <c r="D417" s="18">
        <v>25</v>
      </c>
      <c r="E417" s="19">
        <f>1</f>
        <v>1</v>
      </c>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row>
    <row r="418" spans="2:32" ht="12.75" hidden="1" x14ac:dyDescent="0.2">
      <c r="B418" s="8">
        <f>AC$28</f>
        <v>41444</v>
      </c>
      <c r="C418" s="7" t="str">
        <f>$C$28</f>
        <v>Confirm with Stakeholders</v>
      </c>
      <c r="D418" s="18">
        <v>15</v>
      </c>
      <c r="E418" s="19">
        <f>1</f>
        <v>1</v>
      </c>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row>
    <row r="419" spans="2:32" ht="12.75" hidden="1" x14ac:dyDescent="0.2">
      <c r="B419" s="8">
        <f>AC29</f>
        <v>41446</v>
      </c>
      <c r="C419" s="7" t="str">
        <f>$C29</f>
        <v>INTERNAL: List Pull from Client CRM</v>
      </c>
      <c r="D419" s="18">
        <v>-15</v>
      </c>
      <c r="E419" s="19">
        <f>1</f>
        <v>1</v>
      </c>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row>
    <row r="420" spans="2:32" ht="12.75" hidden="1" x14ac:dyDescent="0.2">
      <c r="B420" s="8">
        <f>AC30</f>
        <v>41449</v>
      </c>
      <c r="C420" s="7" t="str">
        <f>$C30</f>
        <v>Pull final lists for production</v>
      </c>
      <c r="D420" s="6">
        <v>-5</v>
      </c>
      <c r="E420" s="19">
        <f>1</f>
        <v>1</v>
      </c>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row>
    <row r="421" spans="2:32" ht="12.75" hidden="1" x14ac:dyDescent="0.2">
      <c r="B421" s="26">
        <f>AC32</f>
        <v>41451</v>
      </c>
      <c r="C421" s="27" t="str">
        <f>$C32</f>
        <v>HTML Setup -Email service provider</v>
      </c>
      <c r="D421" s="6">
        <v>25</v>
      </c>
      <c r="E421" s="28">
        <f>1</f>
        <v>1</v>
      </c>
    </row>
    <row r="422" spans="2:32" ht="12.75" hidden="1" x14ac:dyDescent="0.2">
      <c r="B422" s="26">
        <f>AC33</f>
        <v>41453</v>
      </c>
      <c r="C422" s="27" t="str">
        <f>$C33</f>
        <v>Personalization Test &amp; Corrections / Email Review</v>
      </c>
      <c r="D422" s="6">
        <v>-10</v>
      </c>
      <c r="E422" s="28">
        <f>1</f>
        <v>1</v>
      </c>
    </row>
    <row r="423" spans="2:32" ht="12.75" hidden="1" x14ac:dyDescent="0.2">
      <c r="B423" s="26">
        <f>AC35</f>
        <v>41456</v>
      </c>
      <c r="C423" s="27" t="str">
        <f>$C35</f>
        <v>Email service provider -send</v>
      </c>
      <c r="D423" s="18">
        <v>25</v>
      </c>
      <c r="E423" s="28">
        <f>1</f>
        <v>1</v>
      </c>
    </row>
    <row r="424" spans="2:32" ht="19.5" hidden="1" customHeight="1" x14ac:dyDescent="0.2"/>
    <row r="426" spans="2:32" s="12" customFormat="1" ht="26.25" x14ac:dyDescent="0.2">
      <c r="B426" s="24" t="str">
        <f>AE7</f>
        <v>Enter Project Name Here. Enter Due Date in the Gray Box Below.</v>
      </c>
      <c r="C426" s="25"/>
    </row>
    <row r="427" spans="2:32" s="12" customFormat="1" ht="25.5" x14ac:dyDescent="0.2">
      <c r="B427" s="21"/>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row>
    <row r="441" spans="1:32" ht="12.75" x14ac:dyDescent="0.2"/>
    <row r="442" spans="1:32" s="13" customFormat="1" ht="12.75" x14ac:dyDescent="0.2">
      <c r="A442" s="1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row>
    <row r="443" spans="1:32" ht="18" hidden="1" x14ac:dyDescent="0.25">
      <c r="B443" s="23" t="s">
        <v>52</v>
      </c>
      <c r="C443" s="12"/>
      <c r="D443" s="12"/>
    </row>
    <row r="444" spans="1:32" ht="12.75" hidden="1" x14ac:dyDescent="0.2">
      <c r="B444" s="12"/>
      <c r="C444" s="12"/>
      <c r="D444" s="12"/>
    </row>
    <row r="445" spans="1:32" ht="12.75" hidden="1" x14ac:dyDescent="0.2">
      <c r="B445" s="11" t="s">
        <v>48</v>
      </c>
      <c r="C445" s="11" t="s">
        <v>49</v>
      </c>
      <c r="D445" s="10" t="s">
        <v>50</v>
      </c>
      <c r="E445" s="4" t="s">
        <v>51</v>
      </c>
    </row>
    <row r="446" spans="1:32" ht="12.75" hidden="1" x14ac:dyDescent="0.2">
      <c r="B446" s="8">
        <f>AF$11</f>
        <v>41512</v>
      </c>
      <c r="C446" s="7" t="str">
        <f>$C$11</f>
        <v>Collect requirements</v>
      </c>
      <c r="D446" s="9">
        <v>25</v>
      </c>
      <c r="E446" s="4">
        <v>1</v>
      </c>
    </row>
    <row r="447" spans="1:32" ht="12.75" hidden="1" x14ac:dyDescent="0.2">
      <c r="B447" s="8">
        <f>AF$12</f>
        <v>41516</v>
      </c>
      <c r="C447" s="7" t="str">
        <f>$C$12</f>
        <v>Develop creative brief</v>
      </c>
      <c r="D447" s="6">
        <v>15</v>
      </c>
      <c r="E447" s="5">
        <f>1</f>
        <v>1</v>
      </c>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row>
    <row r="448" spans="1:32" ht="12.75" hidden="1" x14ac:dyDescent="0.2">
      <c r="B448" s="8">
        <f>AF$13</f>
        <v>41519</v>
      </c>
      <c r="C448" s="7" t="str">
        <f>$C$13</f>
        <v>Internal approvals</v>
      </c>
      <c r="D448" s="6">
        <v>-25</v>
      </c>
      <c r="E448" s="5">
        <f>1</f>
        <v>1</v>
      </c>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row>
    <row r="449" spans="2:32" ht="12.75" hidden="1" x14ac:dyDescent="0.2">
      <c r="B449" s="8">
        <f>AF$14</f>
        <v>41521</v>
      </c>
      <c r="C449" s="7" t="str">
        <f>$C$14</f>
        <v>Develop schedule</v>
      </c>
      <c r="D449" s="6">
        <v>-15</v>
      </c>
      <c r="E449" s="5">
        <f>1</f>
        <v>1</v>
      </c>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row>
    <row r="450" spans="2:32" ht="12.75" hidden="1" x14ac:dyDescent="0.2">
      <c r="B450" s="8">
        <f>AF$15</f>
        <v>41523</v>
      </c>
      <c r="C450" s="7" t="str">
        <f>$C$15</f>
        <v>Get production estimates</v>
      </c>
      <c r="D450" s="6">
        <v>25</v>
      </c>
      <c r="E450" s="5">
        <f>1</f>
        <v>1</v>
      </c>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row>
    <row r="451" spans="2:32" ht="12.75" hidden="1" x14ac:dyDescent="0.2">
      <c r="B451" s="8">
        <f>AF$16</f>
        <v>41528</v>
      </c>
      <c r="C451" s="7" t="str">
        <f>$C$16</f>
        <v>Client approvals</v>
      </c>
      <c r="D451" s="6">
        <v>15</v>
      </c>
      <c r="E451" s="5">
        <f>1</f>
        <v>1</v>
      </c>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row>
    <row r="452" spans="2:32" ht="12.75" hidden="1" x14ac:dyDescent="0.2">
      <c r="B452" s="8">
        <f>AF$18</f>
        <v>41535</v>
      </c>
      <c r="C452" s="7" t="str">
        <f>$C$18</f>
        <v>Develop initial concept</v>
      </c>
      <c r="D452" s="6">
        <v>-15</v>
      </c>
      <c r="E452" s="5">
        <f>1</f>
        <v>1</v>
      </c>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row>
    <row r="453" spans="2:32" ht="12.75" hidden="1" x14ac:dyDescent="0.2">
      <c r="B453" s="8">
        <f>AF$19</f>
        <v>41537</v>
      </c>
      <c r="C453" s="7" t="str">
        <f>$C$19</f>
        <v>Concept approval</v>
      </c>
      <c r="D453" s="6">
        <v>5</v>
      </c>
      <c r="E453" s="5">
        <f>1</f>
        <v>1</v>
      </c>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row>
    <row r="454" spans="2:32" ht="12.75" hidden="1" x14ac:dyDescent="0.2">
      <c r="B454" s="8">
        <f>AF$20</f>
        <v>41544</v>
      </c>
      <c r="C454" s="7" t="str">
        <f>$C$20</f>
        <v>Develop creative</v>
      </c>
      <c r="D454" s="6">
        <v>-5</v>
      </c>
      <c r="E454" s="5">
        <f>1</f>
        <v>1</v>
      </c>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row>
    <row r="455" spans="2:32" ht="12.75" hidden="1" x14ac:dyDescent="0.2">
      <c r="B455" s="8">
        <f>AF$21</f>
        <v>41548</v>
      </c>
      <c r="C455" s="7" t="str">
        <f>$C$21</f>
        <v>Internal creative review</v>
      </c>
      <c r="D455" s="6">
        <v>25</v>
      </c>
      <c r="E455" s="5">
        <f>1</f>
        <v>1</v>
      </c>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row>
    <row r="456" spans="2:32" ht="12.75" hidden="1" x14ac:dyDescent="0.2">
      <c r="B456" s="8">
        <f>AF$22</f>
        <v>41551</v>
      </c>
      <c r="C456" s="7" t="str">
        <f>$C$22</f>
        <v>Creative changes</v>
      </c>
      <c r="D456" s="6">
        <v>-10</v>
      </c>
      <c r="E456" s="5">
        <f>1</f>
        <v>1</v>
      </c>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row>
    <row r="457" spans="2:32" ht="12.75" hidden="1" x14ac:dyDescent="0.2">
      <c r="B457" s="8">
        <f>AF$23</f>
        <v>41555</v>
      </c>
      <c r="C457" s="7" t="str">
        <f>$C$23</f>
        <v xml:space="preserve">Customer creative approval </v>
      </c>
      <c r="D457" s="6">
        <v>15</v>
      </c>
      <c r="E457" s="5">
        <f>1</f>
        <v>1</v>
      </c>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row>
    <row r="458" spans="2:32" ht="12.75" hidden="1" x14ac:dyDescent="0.2">
      <c r="B458" s="8">
        <f>AF$24</f>
        <v>41556</v>
      </c>
      <c r="C458" s="7" t="str">
        <f>$C$24</f>
        <v>Final Revisions</v>
      </c>
      <c r="D458" s="16">
        <v>-25</v>
      </c>
      <c r="E458" s="17">
        <f>1</f>
        <v>1</v>
      </c>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row>
    <row r="459" spans="2:32" ht="12.75" hidden="1" x14ac:dyDescent="0.2">
      <c r="B459" s="8">
        <f>AF$26</f>
        <v>41563</v>
      </c>
      <c r="C459" s="7" t="str">
        <f>$C$26</f>
        <v>Develop List Requirements</v>
      </c>
      <c r="D459" s="18">
        <v>-5</v>
      </c>
      <c r="E459" s="19">
        <f>1</f>
        <v>1</v>
      </c>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row>
    <row r="460" spans="2:32" ht="12.75" hidden="1" x14ac:dyDescent="0.2">
      <c r="B460" s="8">
        <f>AF$27</f>
        <v>41565</v>
      </c>
      <c r="C460" s="7" t="str">
        <f>$C$27</f>
        <v>EXTERNAL: Review List Options</v>
      </c>
      <c r="D460" s="18">
        <v>25</v>
      </c>
      <c r="E460" s="19">
        <f>1</f>
        <v>1</v>
      </c>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row>
    <row r="461" spans="2:32" ht="12.75" hidden="1" x14ac:dyDescent="0.2">
      <c r="B461" s="8">
        <f>AF$28</f>
        <v>41569</v>
      </c>
      <c r="C461" s="7" t="str">
        <f>$C$28</f>
        <v>Confirm with Stakeholders</v>
      </c>
      <c r="D461" s="18">
        <v>15</v>
      </c>
      <c r="E461" s="19">
        <f>1</f>
        <v>1</v>
      </c>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row>
    <row r="462" spans="2:32" ht="12.75" hidden="1" x14ac:dyDescent="0.2">
      <c r="B462" s="8">
        <f>AF29</f>
        <v>41571</v>
      </c>
      <c r="C462" s="7" t="str">
        <f>$C29</f>
        <v>INTERNAL: List Pull from Client CRM</v>
      </c>
      <c r="D462" s="18">
        <v>-15</v>
      </c>
      <c r="E462" s="19">
        <f>1</f>
        <v>1</v>
      </c>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row>
    <row r="463" spans="2:32" ht="12.75" hidden="1" x14ac:dyDescent="0.2">
      <c r="B463" s="8">
        <f>AF30</f>
        <v>41572</v>
      </c>
      <c r="C463" s="7" t="str">
        <f>$C30</f>
        <v>Pull final lists for production</v>
      </c>
      <c r="D463" s="6">
        <v>-5</v>
      </c>
      <c r="E463" s="19">
        <f>1</f>
        <v>1</v>
      </c>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row>
    <row r="464" spans="2:32" ht="12.75" hidden="1" x14ac:dyDescent="0.2">
      <c r="B464" s="26">
        <f>AF32</f>
        <v>41575</v>
      </c>
      <c r="C464" s="27" t="str">
        <f>$C32</f>
        <v>HTML Setup -Email service provider</v>
      </c>
      <c r="D464" s="6">
        <v>25</v>
      </c>
      <c r="E464" s="28">
        <f>1</f>
        <v>1</v>
      </c>
    </row>
    <row r="465" spans="2:32" ht="12.75" hidden="1" x14ac:dyDescent="0.2">
      <c r="B465" s="26">
        <f>AF33</f>
        <v>41577</v>
      </c>
      <c r="C465" s="27" t="str">
        <f>$C33</f>
        <v>Personalization Test &amp; Corrections / Email Review</v>
      </c>
      <c r="D465" s="6">
        <v>-10</v>
      </c>
      <c r="E465" s="28">
        <f>1</f>
        <v>1</v>
      </c>
    </row>
    <row r="466" spans="2:32" ht="12.75" hidden="1" x14ac:dyDescent="0.2">
      <c r="B466" s="26">
        <f>AF35</f>
        <v>41579</v>
      </c>
      <c r="C466" s="27" t="str">
        <f>$C35</f>
        <v>Email service provider -send</v>
      </c>
      <c r="D466" s="18">
        <v>25</v>
      </c>
      <c r="E466" s="28">
        <f>1</f>
        <v>1</v>
      </c>
    </row>
    <row r="468" spans="2:32" ht="12.75" x14ac:dyDescent="0.2">
      <c r="B468" s="26" t="s">
        <v>60</v>
      </c>
      <c r="C468" s="27"/>
      <c r="D468" s="41"/>
      <c r="E468" s="12"/>
      <c r="W468" s="42"/>
      <c r="Z468" s="42"/>
      <c r="AC468" s="42"/>
      <c r="AF468" s="42" t="s">
        <v>61</v>
      </c>
    </row>
  </sheetData>
  <sheetProtection password="E568" sheet="1" objects="1" scenarios="1" selectLockedCells="1"/>
  <mergeCells count="20">
    <mergeCell ref="V8:W8"/>
    <mergeCell ref="Y8:Z8"/>
    <mergeCell ref="AB8:AC8"/>
    <mergeCell ref="AE8:AF8"/>
    <mergeCell ref="S7:T7"/>
    <mergeCell ref="V7:W7"/>
    <mergeCell ref="Y7:Z7"/>
    <mergeCell ref="AB7:AC7"/>
    <mergeCell ref="AE7:AF7"/>
    <mergeCell ref="G8:H8"/>
    <mergeCell ref="J8:K8"/>
    <mergeCell ref="M8:N8"/>
    <mergeCell ref="P8:Q8"/>
    <mergeCell ref="S8:T8"/>
    <mergeCell ref="P7:Q7"/>
    <mergeCell ref="B2:E5"/>
    <mergeCell ref="D7:E7"/>
    <mergeCell ref="G7:H7"/>
    <mergeCell ref="J7:K7"/>
    <mergeCell ref="M7:N7"/>
  </mergeCells>
  <dataValidations count="1">
    <dataValidation type="date" operator="greaterThan" allowBlank="1" showInputMessage="1" showErrorMessage="1" sqref="AD8:AE8 I8:J8 L8:M8 O8:P8 R8:S8 U8:V8 X8:Y8 AA8:AB8 E8:G8" xr:uid="{00000000-0002-0000-0600-000000000000}">
      <formula1>41275</formula1>
    </dataValidation>
  </dataValidations>
  <pageMargins left="0.75" right="0.75" top="1" bottom="1" header="0.5" footer="0.5"/>
  <pageSetup scale="30"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2:AI591"/>
  <sheetViews>
    <sheetView showGridLines="0" zoomScale="75" zoomScaleNormal="75" zoomScalePageLayoutView="75" workbookViewId="0">
      <selection activeCell="D7" sqref="D7:E7"/>
    </sheetView>
  </sheetViews>
  <sheetFormatPr defaultColWidth="8.75" defaultRowHeight="19.5" customHeight="1" x14ac:dyDescent="0.2"/>
  <cols>
    <col min="1" max="1" width="3.25" style="4" customWidth="1"/>
    <col min="2" max="2" width="27" style="4" customWidth="1"/>
    <col min="3" max="3" width="35.625" style="4" customWidth="1"/>
    <col min="4" max="4" width="10" style="4" customWidth="1"/>
    <col min="5" max="5" width="14.25" style="4" customWidth="1"/>
    <col min="6" max="6" width="2.875" style="65" customWidth="1"/>
    <col min="7" max="7" width="7.375" style="4" bestFit="1" customWidth="1"/>
    <col min="8" max="8" width="12.375" style="4" bestFit="1" customWidth="1"/>
    <col min="9" max="9" width="2.875" style="4" customWidth="1"/>
    <col min="10" max="10" width="7.375" style="4" bestFit="1" customWidth="1"/>
    <col min="11" max="11" width="12.25" style="4" customWidth="1"/>
    <col min="12" max="12" width="2.875" style="4" customWidth="1"/>
    <col min="13" max="13" width="7.75" style="4" bestFit="1" customWidth="1"/>
    <col min="14" max="14" width="12.25" style="4" customWidth="1"/>
    <col min="15" max="15" width="2.875" style="4" customWidth="1"/>
    <col min="16" max="16" width="7.75" style="4" bestFit="1" customWidth="1"/>
    <col min="17" max="17" width="12.25" style="4" customWidth="1"/>
    <col min="18" max="18" width="2.875" style="4" customWidth="1"/>
    <col min="19" max="19" width="7.75" style="4" bestFit="1" customWidth="1"/>
    <col min="20" max="20" width="12.25" style="4" customWidth="1"/>
    <col min="21" max="21" width="2.875" style="4" customWidth="1"/>
    <col min="22" max="22" width="7.75" style="4" bestFit="1" customWidth="1"/>
    <col min="23" max="23" width="12.25" style="4" customWidth="1"/>
    <col min="24" max="24" width="2.875" style="4" customWidth="1"/>
    <col min="25" max="25" width="7.875" style="4" bestFit="1" customWidth="1"/>
    <col min="26" max="26" width="12.25" style="4" customWidth="1"/>
    <col min="27" max="27" width="2.875" style="4" customWidth="1"/>
    <col min="28" max="28" width="7.75" style="4" bestFit="1" customWidth="1"/>
    <col min="29" max="29" width="12.25" style="4" customWidth="1"/>
    <col min="30" max="30" width="2.875" style="4" customWidth="1"/>
    <col min="31" max="31" width="8.625" style="4" customWidth="1"/>
    <col min="32" max="32" width="12.25" style="4" customWidth="1"/>
    <col min="33" max="16384" width="8.75" style="4"/>
  </cols>
  <sheetData>
    <row r="2" spans="2:35" ht="12.95" customHeight="1" x14ac:dyDescent="0.2">
      <c r="B2" s="95" t="s">
        <v>102</v>
      </c>
      <c r="C2" s="95"/>
      <c r="D2" s="95"/>
      <c r="E2" s="95"/>
      <c r="J2" s="37"/>
      <c r="K2" s="40"/>
      <c r="Q2" s="37"/>
      <c r="T2" s="37"/>
      <c r="W2" s="37"/>
      <c r="Z2" s="37"/>
      <c r="AC2" s="37"/>
      <c r="AF2" s="37"/>
      <c r="AG2" s="40"/>
    </row>
    <row r="3" spans="2:35" ht="12.95" customHeight="1" x14ac:dyDescent="0.2">
      <c r="B3" s="95"/>
      <c r="C3" s="95"/>
      <c r="D3" s="95"/>
      <c r="E3" s="95"/>
      <c r="J3" s="37"/>
      <c r="K3" s="37"/>
      <c r="Q3" s="37"/>
      <c r="T3" s="37"/>
      <c r="W3" s="37"/>
      <c r="Z3" s="37"/>
      <c r="AC3" s="37"/>
      <c r="AF3" s="37"/>
      <c r="AG3" s="37"/>
    </row>
    <row r="4" spans="2:35" ht="12.95" customHeight="1" x14ac:dyDescent="0.2">
      <c r="B4" s="95"/>
      <c r="C4" s="95"/>
      <c r="D4" s="95"/>
      <c r="E4" s="95"/>
      <c r="J4" s="37"/>
      <c r="K4" s="37"/>
      <c r="Q4" s="37"/>
      <c r="T4" s="37"/>
      <c r="W4" s="37"/>
      <c r="Z4" s="37"/>
      <c r="AC4" s="37"/>
      <c r="AF4" s="37"/>
      <c r="AG4" s="37"/>
    </row>
    <row r="5" spans="2:35" ht="12.95" customHeight="1" x14ac:dyDescent="0.2">
      <c r="B5" s="95"/>
      <c r="C5" s="95"/>
      <c r="D5" s="95"/>
      <c r="E5" s="95"/>
      <c r="J5" s="37"/>
      <c r="K5" s="37"/>
      <c r="Q5" s="37"/>
      <c r="T5" s="37"/>
      <c r="W5" s="37"/>
      <c r="Z5" s="37"/>
      <c r="AC5" s="37"/>
      <c r="AF5" s="37"/>
    </row>
    <row r="6" spans="2:35" ht="18.95" customHeight="1" x14ac:dyDescent="0.2">
      <c r="B6" s="29"/>
      <c r="C6" s="29"/>
      <c r="D6" s="29"/>
      <c r="E6" s="29"/>
      <c r="F6" s="66"/>
      <c r="G6" s="29"/>
      <c r="H6" s="43"/>
      <c r="I6" s="29"/>
      <c r="J6" s="38"/>
      <c r="K6" s="39"/>
      <c r="L6" s="29"/>
      <c r="N6" s="29"/>
      <c r="O6" s="29"/>
      <c r="P6" s="29"/>
      <c r="Q6" s="38"/>
      <c r="R6" s="29"/>
      <c r="S6" s="29"/>
      <c r="T6" s="38"/>
      <c r="U6" s="29"/>
      <c r="V6" s="29"/>
      <c r="W6" s="38"/>
      <c r="X6" s="29"/>
      <c r="Y6" s="29"/>
      <c r="Z6" s="38"/>
      <c r="AA6" s="29"/>
      <c r="AB6" s="29"/>
      <c r="AC6" s="38"/>
      <c r="AD6" s="29"/>
      <c r="AE6" s="29"/>
      <c r="AF6" s="38"/>
    </row>
    <row r="7" spans="2:35" ht="92.1" customHeight="1" x14ac:dyDescent="0.2">
      <c r="B7" s="78"/>
      <c r="C7" s="79"/>
      <c r="D7" s="93" t="s">
        <v>63</v>
      </c>
      <c r="E7" s="94"/>
      <c r="F7" s="67"/>
      <c r="G7" s="93" t="s">
        <v>63</v>
      </c>
      <c r="H7" s="94"/>
      <c r="I7" s="52"/>
      <c r="J7" s="93" t="s">
        <v>63</v>
      </c>
      <c r="K7" s="94"/>
      <c r="L7" s="52"/>
      <c r="M7" s="93" t="s">
        <v>63</v>
      </c>
      <c r="N7" s="94"/>
      <c r="O7" s="52"/>
      <c r="P7" s="93" t="s">
        <v>63</v>
      </c>
      <c r="Q7" s="94"/>
      <c r="R7" s="52"/>
      <c r="S7" s="93" t="s">
        <v>63</v>
      </c>
      <c r="T7" s="94"/>
      <c r="U7" s="52"/>
      <c r="V7" s="93" t="s">
        <v>63</v>
      </c>
      <c r="W7" s="94"/>
      <c r="X7" s="52"/>
      <c r="Y7" s="93" t="s">
        <v>63</v>
      </c>
      <c r="Z7" s="94"/>
      <c r="AA7" s="52"/>
      <c r="AB7" s="93" t="s">
        <v>63</v>
      </c>
      <c r="AC7" s="94"/>
      <c r="AD7" s="52"/>
      <c r="AE7" s="93" t="s">
        <v>63</v>
      </c>
      <c r="AF7" s="94"/>
      <c r="AG7" s="31"/>
      <c r="AH7" s="31"/>
      <c r="AI7" s="31"/>
    </row>
    <row r="8" spans="2:35" ht="24" thickBot="1" x14ac:dyDescent="0.4">
      <c r="B8" s="78"/>
      <c r="C8" s="80"/>
      <c r="D8" s="49" t="s">
        <v>59</v>
      </c>
      <c r="E8" s="53">
        <v>41487</v>
      </c>
      <c r="F8" s="68"/>
      <c r="G8" s="91">
        <v>41518</v>
      </c>
      <c r="H8" s="92"/>
      <c r="I8" s="48"/>
      <c r="J8" s="91">
        <v>41603</v>
      </c>
      <c r="K8" s="92"/>
      <c r="L8" s="48"/>
      <c r="M8" s="91">
        <v>41612</v>
      </c>
      <c r="N8" s="92"/>
      <c r="O8" s="48"/>
      <c r="P8" s="91">
        <v>41346</v>
      </c>
      <c r="Q8" s="92"/>
      <c r="R8" s="48"/>
      <c r="S8" s="91">
        <v>41548</v>
      </c>
      <c r="T8" s="92"/>
      <c r="U8" s="48"/>
      <c r="V8" s="91">
        <v>41426</v>
      </c>
      <c r="W8" s="92"/>
      <c r="X8" s="48"/>
      <c r="Y8" s="91">
        <v>41487</v>
      </c>
      <c r="Z8" s="92"/>
      <c r="AA8" s="48"/>
      <c r="AB8" s="91">
        <v>41456</v>
      </c>
      <c r="AC8" s="92"/>
      <c r="AD8" s="48"/>
      <c r="AE8" s="91">
        <v>41579</v>
      </c>
      <c r="AF8" s="92"/>
      <c r="AG8" s="31"/>
      <c r="AH8" s="31"/>
      <c r="AI8" s="31"/>
    </row>
    <row r="9" spans="2:35" ht="43.5" x14ac:dyDescent="0.25">
      <c r="B9" s="81"/>
      <c r="C9" s="65"/>
      <c r="D9" s="61" t="s">
        <v>62</v>
      </c>
      <c r="E9" s="61" t="s">
        <v>53</v>
      </c>
      <c r="F9" s="62"/>
      <c r="G9" s="61" t="s">
        <v>62</v>
      </c>
      <c r="H9" s="61" t="s">
        <v>53</v>
      </c>
      <c r="I9" s="62"/>
      <c r="J9" s="61" t="s">
        <v>62</v>
      </c>
      <c r="K9" s="61" t="s">
        <v>53</v>
      </c>
      <c r="L9" s="62"/>
      <c r="M9" s="61" t="s">
        <v>62</v>
      </c>
      <c r="N9" s="61" t="s">
        <v>53</v>
      </c>
      <c r="O9" s="62"/>
      <c r="P9" s="61" t="s">
        <v>62</v>
      </c>
      <c r="Q9" s="61" t="s">
        <v>53</v>
      </c>
      <c r="R9" s="62"/>
      <c r="S9" s="61" t="s">
        <v>62</v>
      </c>
      <c r="T9" s="61" t="s">
        <v>53</v>
      </c>
      <c r="U9" s="62"/>
      <c r="V9" s="61" t="s">
        <v>62</v>
      </c>
      <c r="W9" s="61" t="s">
        <v>53</v>
      </c>
      <c r="X9" s="62"/>
      <c r="Y9" s="61" t="s">
        <v>62</v>
      </c>
      <c r="Z9" s="61" t="s">
        <v>53</v>
      </c>
      <c r="AA9" s="62"/>
      <c r="AB9" s="61" t="s">
        <v>62</v>
      </c>
      <c r="AC9" s="61" t="s">
        <v>53</v>
      </c>
      <c r="AD9" s="62"/>
      <c r="AE9" s="61" t="s">
        <v>62</v>
      </c>
      <c r="AF9" s="61" t="s">
        <v>53</v>
      </c>
    </row>
    <row r="10" spans="2:35" ht="19.5" customHeight="1" x14ac:dyDescent="0.25">
      <c r="B10" s="90" t="s">
        <v>86</v>
      </c>
      <c r="C10" s="87"/>
      <c r="D10" s="86"/>
      <c r="E10" s="86"/>
      <c r="F10" s="88"/>
      <c r="G10" s="86"/>
      <c r="H10" s="86"/>
      <c r="I10" s="88"/>
      <c r="J10" s="86"/>
      <c r="K10" s="86"/>
      <c r="L10" s="88"/>
      <c r="M10" s="86"/>
      <c r="N10" s="86"/>
      <c r="O10" s="88"/>
      <c r="P10" s="86"/>
      <c r="Q10" s="86"/>
      <c r="R10" s="88"/>
      <c r="S10" s="86"/>
      <c r="T10" s="86"/>
      <c r="U10" s="88"/>
      <c r="V10" s="86"/>
      <c r="W10" s="86"/>
      <c r="X10" s="88"/>
      <c r="Y10" s="86"/>
      <c r="Z10" s="86"/>
      <c r="AA10" s="88"/>
      <c r="AB10" s="86"/>
      <c r="AC10" s="86"/>
      <c r="AD10" s="88"/>
      <c r="AE10" s="86"/>
      <c r="AF10" s="86"/>
    </row>
    <row r="11" spans="2:35" ht="19.5" customHeight="1" x14ac:dyDescent="0.25">
      <c r="B11" s="50"/>
      <c r="C11" s="32" t="s">
        <v>69</v>
      </c>
      <c r="D11" s="44">
        <v>1</v>
      </c>
      <c r="E11" s="76">
        <f>IF((WEEKDAY(E12-D12)=7),SUM(SUM(E12-D12)-1),IF((WEEKDAY(E12-D12)=1),SUM(SUM(E12-D12)-2),SUM(E12-D12)))</f>
        <v>41446</v>
      </c>
      <c r="F11" s="69"/>
      <c r="G11" s="44">
        <v>5</v>
      </c>
      <c r="H11" s="76" t="e">
        <f>IF((WEEKDAY(H12-G12)=7),SUM(SUM(H12-G12)-1),IF((WEEKDAY(H12-G12)=1),SUM(SUM(H12-G12)-2),SUM(H12-G12)))</f>
        <v>#VALUE!</v>
      </c>
      <c r="I11" s="69"/>
      <c r="J11" s="44">
        <v>5</v>
      </c>
      <c r="K11" s="76">
        <f>IF((WEEKDAY(K12-J12)=7),SUM(SUM(K12-J12)-1),IF((WEEKDAY(K12-J12)=1),SUM(SUM(K12-J12)-2),SUM(K12-J12)))</f>
        <v>41484</v>
      </c>
      <c r="L11" s="69"/>
      <c r="M11" s="44">
        <v>5</v>
      </c>
      <c r="N11" s="76">
        <f>IF((WEEKDAY(N12-M12)=7),SUM(SUM(N12-M12)-1),IF((WEEKDAY(N12-M12)=1),SUM(SUM(N12-M12)-2),SUM(N12-M12)))</f>
        <v>41498</v>
      </c>
      <c r="O11" s="69"/>
      <c r="P11" s="44">
        <v>5</v>
      </c>
      <c r="Q11" s="76">
        <f>IF((WEEKDAY(Q12-P12)=7),SUM(SUM(Q12-P12)-1),IF((WEEKDAY(Q12-P12)=1),SUM(SUM(Q12-P12)-2),SUM(Q12-P12)))</f>
        <v>41232</v>
      </c>
      <c r="R11" s="69"/>
      <c r="S11" s="44">
        <v>5</v>
      </c>
      <c r="T11" s="76">
        <f>IF((WEEKDAY(T12-S12)=7),SUM(SUM(T12-S12)-1),IF((WEEKDAY(T12-S12)=1),SUM(SUM(T12-S12)-2),SUM(T12-S12)))</f>
        <v>41428</v>
      </c>
      <c r="U11" s="69"/>
      <c r="V11" s="44">
        <v>5</v>
      </c>
      <c r="W11" s="76">
        <f>IF((WEEKDAY(W12-V12)=7),SUM(SUM(W12-V12)-1),IF((WEEKDAY(W12-V12)=1),SUM(SUM(W12-V12)-2),SUM(W12-V12)))</f>
        <v>41309</v>
      </c>
      <c r="X11" s="69"/>
      <c r="Y11" s="44">
        <v>5</v>
      </c>
      <c r="Z11" s="76">
        <f>IF((WEEKDAY(Z12-Y12)=7),SUM(SUM(Z12-Y12)-1),IF((WEEKDAY(Z12-Y12)=1),SUM(SUM(Z12-Y12)-2),SUM(Z12-Y12)))</f>
        <v>41372</v>
      </c>
      <c r="AA11" s="69"/>
      <c r="AB11" s="44">
        <v>5</v>
      </c>
      <c r="AC11" s="76">
        <f>IF((WEEKDAY(AC12-AB12)=7),SUM(SUM(AC12-AB12)-1),IF((WEEKDAY(AC12-AB12)=1),SUM(SUM(AC12-AB12)-2),SUM(AC12-AB12)))</f>
        <v>41337</v>
      </c>
      <c r="AD11" s="69"/>
      <c r="AE11" s="44">
        <v>5</v>
      </c>
      <c r="AF11" s="76">
        <f>IF((WEEKDAY(AF12-AE12)=7),SUM(SUM(AF12-AE12)-1),IF((WEEKDAY(AF12-AE12)=1),SUM(SUM(AF12-AE12)-2),SUM(AF12-AE12)))</f>
        <v>41463</v>
      </c>
    </row>
    <row r="12" spans="2:35" ht="19.5" customHeight="1" x14ac:dyDescent="0.25">
      <c r="B12" s="50"/>
      <c r="C12" s="32" t="s">
        <v>70</v>
      </c>
      <c r="D12" s="44">
        <v>1</v>
      </c>
      <c r="E12" s="76">
        <f>IF((WEEKDAY(E13-D13)=7),SUM(SUM(E13-D13)-1),IF((WEEKDAY(E13-D13)=1),SUM(SUM(E13-D13)-2),SUM(E13-D13)))</f>
        <v>41449</v>
      </c>
      <c r="F12" s="69"/>
      <c r="G12" s="44">
        <v>4</v>
      </c>
      <c r="H12" s="76" t="e">
        <f>IF((WEEKDAY(H13-G13)=7),SUM(SUM(H13-G13)-1),IF((WEEKDAY(H13-G13)=1),SUM(SUM(H13-G13)-2),SUM(H13-G13)))</f>
        <v>#VALUE!</v>
      </c>
      <c r="I12" s="69"/>
      <c r="J12" s="44">
        <v>4</v>
      </c>
      <c r="K12" s="76">
        <f>IF((WEEKDAY(K13-J13)=7),SUM(SUM(K13-J13)-1),IF((WEEKDAY(K13-J13)=1),SUM(SUM(K13-J13)-2),SUM(K13-J13)))</f>
        <v>41488</v>
      </c>
      <c r="L12" s="69"/>
      <c r="M12" s="44">
        <v>4</v>
      </c>
      <c r="N12" s="76">
        <f>IF((WEEKDAY(N13-M13)=7),SUM(SUM(N13-M13)-1),IF((WEEKDAY(N13-M13)=1),SUM(SUM(N13-M13)-2),SUM(N13-M13)))</f>
        <v>41502</v>
      </c>
      <c r="O12" s="69"/>
      <c r="P12" s="44">
        <v>4</v>
      </c>
      <c r="Q12" s="76">
        <f>IF((WEEKDAY(Q13-P13)=7),SUM(SUM(Q13-P13)-1),IF((WEEKDAY(Q13-P13)=1),SUM(SUM(Q13-P13)-2),SUM(Q13-P13)))</f>
        <v>41236</v>
      </c>
      <c r="R12" s="69"/>
      <c r="S12" s="44">
        <v>4</v>
      </c>
      <c r="T12" s="76">
        <f>IF((WEEKDAY(T13-S13)=7),SUM(SUM(T13-S13)-1),IF((WEEKDAY(T13-S13)=1),SUM(SUM(T13-S13)-2),SUM(T13-S13)))</f>
        <v>41432</v>
      </c>
      <c r="U12" s="69"/>
      <c r="V12" s="44">
        <v>4</v>
      </c>
      <c r="W12" s="76">
        <f>IF((WEEKDAY(W13-V13)=7),SUM(SUM(W13-V13)-1),IF((WEEKDAY(W13-V13)=1),SUM(SUM(W13-V13)-2),SUM(W13-V13)))</f>
        <v>41313</v>
      </c>
      <c r="X12" s="69"/>
      <c r="Y12" s="44">
        <v>4</v>
      </c>
      <c r="Z12" s="76">
        <f>IF((WEEKDAY(Z13-Y13)=7),SUM(SUM(Z13-Y13)-1),IF((WEEKDAY(Z13-Y13)=1),SUM(SUM(Z13-Y13)-2),SUM(Z13-Y13)))</f>
        <v>41376</v>
      </c>
      <c r="AA12" s="69"/>
      <c r="AB12" s="44">
        <v>4</v>
      </c>
      <c r="AC12" s="76">
        <f>IF((WEEKDAY(AC13-AB13)=7),SUM(SUM(AC13-AB13)-1),IF((WEEKDAY(AC13-AB13)=1),SUM(SUM(AC13-AB13)-2),SUM(AC13-AB13)))</f>
        <v>41341</v>
      </c>
      <c r="AD12" s="69"/>
      <c r="AE12" s="44">
        <v>4</v>
      </c>
      <c r="AF12" s="76">
        <f>IF((WEEKDAY(AF13-AE13)=7),SUM(SUM(AF13-AE13)-1),IF((WEEKDAY(AF13-AE13)=1),SUM(SUM(AF13-AE13)-2),SUM(AF13-AE13)))</f>
        <v>41467</v>
      </c>
    </row>
    <row r="13" spans="2:35" ht="19.5" customHeight="1" x14ac:dyDescent="0.25">
      <c r="B13" s="50"/>
      <c r="C13" s="32" t="s">
        <v>71</v>
      </c>
      <c r="D13" s="44">
        <v>1</v>
      </c>
      <c r="E13" s="76">
        <f>IF((WEEKDAY(E14-D14)=7),SUM(SUM(E14-D14)-1),IF((WEEKDAY(E14-D14)=1),SUM(SUM(E14-D14)-2),SUM(E14-D14)))</f>
        <v>41450</v>
      </c>
      <c r="F13" s="69"/>
      <c r="G13" s="44">
        <v>3</v>
      </c>
      <c r="H13" s="76" t="e">
        <f>IF((WEEKDAY(H14-G14)=7),SUM(SUM(H14-G14)-1),IF((WEEKDAY(H14-G14)=1),SUM(SUM(H14-G14)-2),SUM(H14-G14)))</f>
        <v>#VALUE!</v>
      </c>
      <c r="I13" s="69"/>
      <c r="J13" s="44">
        <v>3</v>
      </c>
      <c r="K13" s="76">
        <f>IF((WEEKDAY(K14-J14)=7),SUM(SUM(K14-J14)-1),IF((WEEKDAY(K14-J14)=1),SUM(SUM(K14-J14)-2),SUM(K14-J14)))</f>
        <v>41493</v>
      </c>
      <c r="L13" s="69"/>
      <c r="M13" s="44">
        <v>3</v>
      </c>
      <c r="N13" s="76">
        <f>IF((WEEKDAY(N14-M14)=7),SUM(SUM(N14-M14)-1),IF((WEEKDAY(N14-M14)=1),SUM(SUM(N14-M14)-2),SUM(N14-M14)))</f>
        <v>41507</v>
      </c>
      <c r="O13" s="69"/>
      <c r="P13" s="44">
        <v>3</v>
      </c>
      <c r="Q13" s="76">
        <f>IF((WEEKDAY(Q14-P14)=7),SUM(SUM(Q14-P14)-1),IF((WEEKDAY(Q14-P14)=1),SUM(SUM(Q14-P14)-2),SUM(Q14-P14)))</f>
        <v>41241</v>
      </c>
      <c r="R13" s="69"/>
      <c r="S13" s="44">
        <v>3</v>
      </c>
      <c r="T13" s="76">
        <f>IF((WEEKDAY(T14-S14)=7),SUM(SUM(T14-S14)-1),IF((WEEKDAY(T14-S14)=1),SUM(SUM(T14-S14)-2),SUM(T14-S14)))</f>
        <v>41437</v>
      </c>
      <c r="U13" s="69"/>
      <c r="V13" s="44">
        <v>3</v>
      </c>
      <c r="W13" s="76">
        <f>IF((WEEKDAY(W14-V14)=7),SUM(SUM(W14-V14)-1),IF((WEEKDAY(W14-V14)=1),SUM(SUM(W14-V14)-2),SUM(W14-V14)))</f>
        <v>41318</v>
      </c>
      <c r="X13" s="69"/>
      <c r="Y13" s="44">
        <v>3</v>
      </c>
      <c r="Z13" s="76">
        <f>IF((WEEKDAY(Z14-Y14)=7),SUM(SUM(Z14-Y14)-1),IF((WEEKDAY(Z14-Y14)=1),SUM(SUM(Z14-Y14)-2),SUM(Z14-Y14)))</f>
        <v>41381</v>
      </c>
      <c r="AA13" s="69"/>
      <c r="AB13" s="44">
        <v>3</v>
      </c>
      <c r="AC13" s="76">
        <f>IF((WEEKDAY(AC14-AB14)=7),SUM(SUM(AC14-AB14)-1),IF((WEEKDAY(AC14-AB14)=1),SUM(SUM(AC14-AB14)-2),SUM(AC14-AB14)))</f>
        <v>41346</v>
      </c>
      <c r="AD13" s="69"/>
      <c r="AE13" s="44">
        <v>3</v>
      </c>
      <c r="AF13" s="76">
        <f>IF((WEEKDAY(AF14-AE14)=7),SUM(SUM(AF14-AE14)-1),IF((WEEKDAY(AF14-AE14)=1),SUM(SUM(AF14-AE14)-2),SUM(AF14-AE14)))</f>
        <v>41472</v>
      </c>
    </row>
    <row r="14" spans="2:35" ht="19.5" customHeight="1" x14ac:dyDescent="0.25">
      <c r="B14" s="50"/>
      <c r="C14" s="32" t="s">
        <v>72</v>
      </c>
      <c r="D14" s="44">
        <v>1</v>
      </c>
      <c r="E14" s="76">
        <f>IF((WEEKDAY(E15-D15)=7),SUM(SUM(E15-D15)-1),IF((WEEKDAY(E15-D15)=1),SUM(SUM(E15-D15)-2),SUM(E15-D15)))</f>
        <v>41451</v>
      </c>
      <c r="F14" s="69"/>
      <c r="G14" s="44">
        <v>2</v>
      </c>
      <c r="H14" s="76" t="e">
        <f>IF((WEEKDAY(H15-G15)=7),SUM(SUM(H15-G15)-1),IF((WEEKDAY(H15-G15)=1),SUM(SUM(H15-G15)-2),SUM(H15-G15)))</f>
        <v>#VALUE!</v>
      </c>
      <c r="I14" s="69"/>
      <c r="J14" s="44">
        <v>2</v>
      </c>
      <c r="K14" s="76">
        <f>IF((WEEKDAY(K15-J15)=7),SUM(SUM(K15-J15)-1),IF((WEEKDAY(K15-J15)=1),SUM(SUM(K15-J15)-2),SUM(K15-J15)))</f>
        <v>41495</v>
      </c>
      <c r="L14" s="69"/>
      <c r="M14" s="44">
        <v>2</v>
      </c>
      <c r="N14" s="76">
        <f>IF((WEEKDAY(N15-M15)=7),SUM(SUM(N15-M15)-1),IF((WEEKDAY(N15-M15)=1),SUM(SUM(N15-M15)-2),SUM(N15-M15)))</f>
        <v>41509</v>
      </c>
      <c r="O14" s="69"/>
      <c r="P14" s="44">
        <v>2</v>
      </c>
      <c r="Q14" s="76">
        <f>IF((WEEKDAY(Q15-P15)=7),SUM(SUM(Q15-P15)-1),IF((WEEKDAY(Q15-P15)=1),SUM(SUM(Q15-P15)-2),SUM(Q15-P15)))</f>
        <v>41243</v>
      </c>
      <c r="R14" s="69"/>
      <c r="S14" s="44">
        <v>2</v>
      </c>
      <c r="T14" s="76">
        <f>IF((WEEKDAY(T15-S15)=7),SUM(SUM(T15-S15)-1),IF((WEEKDAY(T15-S15)=1),SUM(SUM(T15-S15)-2),SUM(T15-S15)))</f>
        <v>41439</v>
      </c>
      <c r="U14" s="69"/>
      <c r="V14" s="44">
        <v>2</v>
      </c>
      <c r="W14" s="76">
        <f>IF((WEEKDAY(W15-V15)=7),SUM(SUM(W15-V15)-1),IF((WEEKDAY(W15-V15)=1),SUM(SUM(W15-V15)-2),SUM(W15-V15)))</f>
        <v>41320</v>
      </c>
      <c r="X14" s="69"/>
      <c r="Y14" s="44">
        <v>2</v>
      </c>
      <c r="Z14" s="76">
        <f>IF((WEEKDAY(Z15-Y15)=7),SUM(SUM(Z15-Y15)-1),IF((WEEKDAY(Z15-Y15)=1),SUM(SUM(Z15-Y15)-2),SUM(Z15-Y15)))</f>
        <v>41383</v>
      </c>
      <c r="AA14" s="69"/>
      <c r="AB14" s="44">
        <v>2</v>
      </c>
      <c r="AC14" s="76">
        <f>IF((WEEKDAY(AC15-AB15)=7),SUM(SUM(AC15-AB15)-1),IF((WEEKDAY(AC15-AB15)=1),SUM(SUM(AC15-AB15)-2),SUM(AC15-AB15)))</f>
        <v>41348</v>
      </c>
      <c r="AD14" s="69"/>
      <c r="AE14" s="44">
        <v>2</v>
      </c>
      <c r="AF14" s="76">
        <f>IF((WEEKDAY(AF15-AE15)=7),SUM(SUM(AF15-AE15)-1),IF((WEEKDAY(AF15-AE15)=1),SUM(SUM(AF15-AE15)-2),SUM(AF15-AE15)))</f>
        <v>41474</v>
      </c>
    </row>
    <row r="15" spans="2:35" ht="19.5" customHeight="1" x14ac:dyDescent="0.25">
      <c r="B15" s="50"/>
      <c r="C15" s="32" t="s">
        <v>73</v>
      </c>
      <c r="D15" s="44">
        <v>1</v>
      </c>
      <c r="E15" s="76">
        <f>IF((WEEKDAY(E16-D16)=7),SUM(SUM(E16-D16)-1),IF((WEEKDAY(E16-D16)=1),SUM(SUM(E16-D16)-2),SUM(E16-D16)))</f>
        <v>41452</v>
      </c>
      <c r="F15" s="69"/>
      <c r="G15" s="44">
        <v>2</v>
      </c>
      <c r="H15" s="76" t="e">
        <f>IF((WEEKDAY(H16-G16)=7),SUM(SUM(H16-G16)-1),IF((WEEKDAY(H16-G16)=1),SUM(SUM(H16-G16)-2),SUM(H16-G16)))</f>
        <v>#VALUE!</v>
      </c>
      <c r="I15" s="69"/>
      <c r="J15" s="44">
        <v>2</v>
      </c>
      <c r="K15" s="76">
        <f>IF((WEEKDAY(K16-J16)=7),SUM(SUM(K16-J16)-1),IF((WEEKDAY(K16-J16)=1),SUM(SUM(K16-J16)-2),SUM(K16-J16)))</f>
        <v>41499</v>
      </c>
      <c r="L15" s="69"/>
      <c r="M15" s="44">
        <v>2</v>
      </c>
      <c r="N15" s="76">
        <f>IF((WEEKDAY(N16-M16)=7),SUM(SUM(N16-M16)-1),IF((WEEKDAY(N16-M16)=1),SUM(SUM(N16-M16)-2),SUM(N16-M16)))</f>
        <v>41513</v>
      </c>
      <c r="O15" s="69"/>
      <c r="P15" s="44">
        <v>2</v>
      </c>
      <c r="Q15" s="76">
        <f>IF((WEEKDAY(Q16-P16)=7),SUM(SUM(Q16-P16)-1),IF((WEEKDAY(Q16-P16)=1),SUM(SUM(Q16-P16)-2),SUM(Q16-P16)))</f>
        <v>41247</v>
      </c>
      <c r="R15" s="69"/>
      <c r="S15" s="44">
        <v>2</v>
      </c>
      <c r="T15" s="76">
        <f>IF((WEEKDAY(T16-S16)=7),SUM(SUM(T16-S16)-1),IF((WEEKDAY(T16-S16)=1),SUM(SUM(T16-S16)-2),SUM(T16-S16)))</f>
        <v>41443</v>
      </c>
      <c r="U15" s="69"/>
      <c r="V15" s="44">
        <v>2</v>
      </c>
      <c r="W15" s="76">
        <f>IF((WEEKDAY(W16-V16)=7),SUM(SUM(W16-V16)-1),IF((WEEKDAY(W16-V16)=1),SUM(SUM(W16-V16)-2),SUM(W16-V16)))</f>
        <v>41324</v>
      </c>
      <c r="X15" s="69"/>
      <c r="Y15" s="44">
        <v>2</v>
      </c>
      <c r="Z15" s="76">
        <f>IF((WEEKDAY(Z16-Y16)=7),SUM(SUM(Z16-Y16)-1),IF((WEEKDAY(Z16-Y16)=1),SUM(SUM(Z16-Y16)-2),SUM(Z16-Y16)))</f>
        <v>41387</v>
      </c>
      <c r="AA15" s="69"/>
      <c r="AB15" s="44">
        <v>2</v>
      </c>
      <c r="AC15" s="76">
        <f>IF((WEEKDAY(AC16-AB16)=7),SUM(SUM(AC16-AB16)-1),IF((WEEKDAY(AC16-AB16)=1),SUM(SUM(AC16-AB16)-2),SUM(AC16-AB16)))</f>
        <v>41352</v>
      </c>
      <c r="AD15" s="69"/>
      <c r="AE15" s="44">
        <v>2</v>
      </c>
      <c r="AF15" s="76">
        <f>IF((WEEKDAY(AF16-AE16)=7),SUM(SUM(AF16-AE16)-1),IF((WEEKDAY(AF16-AE16)=1),SUM(SUM(AF16-AE16)-2),SUM(AF16-AE16)))</f>
        <v>41478</v>
      </c>
    </row>
    <row r="16" spans="2:35" ht="19.5" customHeight="1" x14ac:dyDescent="0.25">
      <c r="B16" s="50"/>
      <c r="C16" s="32" t="s">
        <v>74</v>
      </c>
      <c r="D16" s="44">
        <v>1</v>
      </c>
      <c r="E16" s="76">
        <f>IF((WEEKDAY(E18-D18)=7),SUM(SUM(E18-D18)-1),IF((WEEKDAY(E18-D18)=1),SUM(SUM(E18-D18)-2),SUM(E18-D18)))</f>
        <v>41453</v>
      </c>
      <c r="F16" s="69"/>
      <c r="G16" s="44">
        <v>3</v>
      </c>
      <c r="H16" s="76" t="e">
        <f>IF((WEEKDAY(H18-G18)=7),SUM(SUM(H18-G18)-1),IF((WEEKDAY(H18-G18)=1),SUM(SUM(H18-G18)-2),SUM(H18-G18)))</f>
        <v>#VALUE!</v>
      </c>
      <c r="I16" s="69"/>
      <c r="J16" s="44">
        <v>3</v>
      </c>
      <c r="K16" s="76">
        <f>IF((WEEKDAY(K18-J18)=7),SUM(SUM(K18-J18)-1),IF((WEEKDAY(K18-J18)=1),SUM(SUM(K18-J18)-2),SUM(K18-J18)))</f>
        <v>41502</v>
      </c>
      <c r="L16" s="69"/>
      <c r="M16" s="44">
        <v>3</v>
      </c>
      <c r="N16" s="76">
        <f>IF((WEEKDAY(N18-M18)=7),SUM(SUM(N18-M18)-1),IF((WEEKDAY(N18-M18)=1),SUM(SUM(N18-M18)-2),SUM(N18-M18)))</f>
        <v>41516</v>
      </c>
      <c r="O16" s="69"/>
      <c r="P16" s="44">
        <v>3</v>
      </c>
      <c r="Q16" s="76">
        <f>IF((WEEKDAY(Q18-P18)=7),SUM(SUM(Q18-P18)-1),IF((WEEKDAY(Q18-P18)=1),SUM(SUM(Q18-P18)-2),SUM(Q18-P18)))</f>
        <v>41250</v>
      </c>
      <c r="R16" s="69"/>
      <c r="S16" s="44">
        <v>3</v>
      </c>
      <c r="T16" s="76">
        <f>IF((WEEKDAY(T18-S18)=7),SUM(SUM(T18-S18)-1),IF((WEEKDAY(T18-S18)=1),SUM(SUM(T18-S18)-2),SUM(T18-S18)))</f>
        <v>41446</v>
      </c>
      <c r="U16" s="69"/>
      <c r="V16" s="44">
        <v>3</v>
      </c>
      <c r="W16" s="76">
        <f>IF((WEEKDAY(W18-V18)=7),SUM(SUM(W18-V18)-1),IF((WEEKDAY(W18-V18)=1),SUM(SUM(W18-V18)-2),SUM(W18-V18)))</f>
        <v>41327</v>
      </c>
      <c r="X16" s="69"/>
      <c r="Y16" s="44">
        <v>3</v>
      </c>
      <c r="Z16" s="76">
        <f>IF((WEEKDAY(Z18-Y18)=7),SUM(SUM(Z18-Y18)-1),IF((WEEKDAY(Z18-Y18)=1),SUM(SUM(Z18-Y18)-2),SUM(Z18-Y18)))</f>
        <v>41390</v>
      </c>
      <c r="AA16" s="69"/>
      <c r="AB16" s="44">
        <v>3</v>
      </c>
      <c r="AC16" s="76">
        <f>IF((WEEKDAY(AC18-AB18)=7),SUM(SUM(AC18-AB18)-1),IF((WEEKDAY(AC18-AB18)=1),SUM(SUM(AC18-AB18)-2),SUM(AC18-AB18)))</f>
        <v>41355</v>
      </c>
      <c r="AD16" s="69"/>
      <c r="AE16" s="44">
        <v>3</v>
      </c>
      <c r="AF16" s="76">
        <f>IF((WEEKDAY(AF18-AE18)=7),SUM(SUM(AF18-AE18)-1),IF((WEEKDAY(AF18-AE18)=1),SUM(SUM(AF18-AE18)-2),SUM(AF18-AE18)))</f>
        <v>41481</v>
      </c>
    </row>
    <row r="17" spans="2:32" ht="19.5" customHeight="1" x14ac:dyDescent="0.25">
      <c r="B17" s="90" t="s">
        <v>22</v>
      </c>
      <c r="C17" s="87"/>
      <c r="D17" s="89"/>
      <c r="E17" s="86"/>
      <c r="F17" s="88"/>
      <c r="G17" s="89"/>
      <c r="H17" s="86"/>
      <c r="I17" s="88"/>
      <c r="J17" s="89"/>
      <c r="K17" s="86"/>
      <c r="L17" s="88"/>
      <c r="M17" s="89"/>
      <c r="N17" s="86"/>
      <c r="O17" s="88"/>
      <c r="P17" s="89"/>
      <c r="Q17" s="86"/>
      <c r="R17" s="88"/>
      <c r="S17" s="89"/>
      <c r="T17" s="86"/>
      <c r="U17" s="88"/>
      <c r="V17" s="89"/>
      <c r="W17" s="86"/>
      <c r="X17" s="88"/>
      <c r="Y17" s="89"/>
      <c r="Z17" s="86"/>
      <c r="AA17" s="88"/>
      <c r="AB17" s="89"/>
      <c r="AC17" s="86"/>
      <c r="AD17" s="88"/>
      <c r="AE17" s="89"/>
      <c r="AF17" s="86"/>
    </row>
    <row r="18" spans="2:32" ht="15" x14ac:dyDescent="0.25">
      <c r="B18" s="50"/>
      <c r="C18" s="63" t="s">
        <v>19</v>
      </c>
      <c r="D18" s="64">
        <v>1</v>
      </c>
      <c r="E18" s="76">
        <f t="shared" ref="E18:E21" si="0">IF((WEEKDAY(E19-D19)=7),SUM(SUM(E19-D19)-1),IF((WEEKDAY(E19-D19)=1),SUM(SUM(E19-D19)-2),SUM(E19-D19)))</f>
        <v>41456</v>
      </c>
      <c r="F18" s="69"/>
      <c r="G18" s="64">
        <v>5</v>
      </c>
      <c r="H18" s="76" t="e">
        <f t="shared" ref="H18:H21" si="1">IF((WEEKDAY(H19-G19)=7),SUM(SUM(H19-G19)-1),IF((WEEKDAY(H19-G19)=1),SUM(SUM(H19-G19)-2),SUM(H19-G19)))</f>
        <v>#VALUE!</v>
      </c>
      <c r="I18" s="69"/>
      <c r="J18" s="64">
        <v>5</v>
      </c>
      <c r="K18" s="76">
        <f t="shared" ref="K18:K21" si="2">IF((WEEKDAY(K19-J19)=7),SUM(SUM(K19-J19)-1),IF((WEEKDAY(K19-J19)=1),SUM(SUM(K19-J19)-2),SUM(K19-J19)))</f>
        <v>41509</v>
      </c>
      <c r="L18" s="69"/>
      <c r="M18" s="64">
        <v>5</v>
      </c>
      <c r="N18" s="76">
        <f t="shared" ref="N18:N21" si="3">IF((WEEKDAY(N19-M19)=7),SUM(SUM(N19-M19)-1),IF((WEEKDAY(N19-M19)=1),SUM(SUM(N19-M19)-2),SUM(N19-M19)))</f>
        <v>41523</v>
      </c>
      <c r="O18" s="69"/>
      <c r="P18" s="64">
        <v>5</v>
      </c>
      <c r="Q18" s="76">
        <f t="shared" ref="Q18:Q21" si="4">IF((WEEKDAY(Q19-P19)=7),SUM(SUM(Q19-P19)-1),IF((WEEKDAY(Q19-P19)=1),SUM(SUM(Q19-P19)-2),SUM(Q19-P19)))</f>
        <v>41257</v>
      </c>
      <c r="R18" s="69"/>
      <c r="S18" s="64">
        <v>5</v>
      </c>
      <c r="T18" s="76">
        <f t="shared" ref="T18:T21" si="5">IF((WEEKDAY(T19-S19)=7),SUM(SUM(T19-S19)-1),IF((WEEKDAY(T19-S19)=1),SUM(SUM(T19-S19)-2),SUM(T19-S19)))</f>
        <v>41453</v>
      </c>
      <c r="U18" s="69"/>
      <c r="V18" s="64">
        <v>5</v>
      </c>
      <c r="W18" s="76">
        <f t="shared" ref="W18:W21" si="6">IF((WEEKDAY(W19-V19)=7),SUM(SUM(W19-V19)-1),IF((WEEKDAY(W19-V19)=1),SUM(SUM(W19-V19)-2),SUM(W19-V19)))</f>
        <v>41334</v>
      </c>
      <c r="X18" s="69"/>
      <c r="Y18" s="64">
        <v>5</v>
      </c>
      <c r="Z18" s="76">
        <f t="shared" ref="Z18:Z21" si="7">IF((WEEKDAY(Z19-Y19)=7),SUM(SUM(Z19-Y19)-1),IF((WEEKDAY(Z19-Y19)=1),SUM(SUM(Z19-Y19)-2),SUM(Z19-Y19)))</f>
        <v>41397</v>
      </c>
      <c r="AA18" s="69"/>
      <c r="AB18" s="64">
        <v>5</v>
      </c>
      <c r="AC18" s="76">
        <f t="shared" ref="AC18:AC21" si="8">IF((WEEKDAY(AC19-AB19)=7),SUM(SUM(AC19-AB19)-1),IF((WEEKDAY(AC19-AB19)=1),SUM(SUM(AC19-AB19)-2),SUM(AC19-AB19)))</f>
        <v>41362</v>
      </c>
      <c r="AD18" s="69"/>
      <c r="AE18" s="64">
        <v>5</v>
      </c>
      <c r="AF18" s="76">
        <f t="shared" ref="AF18:AF21" si="9">IF((WEEKDAY(AF19-AE19)=7),SUM(SUM(AF19-AE19)-1),IF((WEEKDAY(AF19-AE19)=1),SUM(SUM(AF19-AE19)-2),SUM(AF19-AE19)))</f>
        <v>41488</v>
      </c>
    </row>
    <row r="19" spans="2:32" ht="15" x14ac:dyDescent="0.25">
      <c r="B19" s="50"/>
      <c r="C19" s="63" t="s">
        <v>18</v>
      </c>
      <c r="D19" s="64">
        <v>1</v>
      </c>
      <c r="E19" s="76">
        <f t="shared" si="0"/>
        <v>41457</v>
      </c>
      <c r="F19" s="69"/>
      <c r="G19" s="64">
        <v>2</v>
      </c>
      <c r="H19" s="76" t="e">
        <f t="shared" si="1"/>
        <v>#VALUE!</v>
      </c>
      <c r="I19" s="69"/>
      <c r="J19" s="64">
        <v>2</v>
      </c>
      <c r="K19" s="76">
        <f t="shared" si="2"/>
        <v>41513</v>
      </c>
      <c r="L19" s="69"/>
      <c r="M19" s="64">
        <v>2</v>
      </c>
      <c r="N19" s="76">
        <f t="shared" si="3"/>
        <v>41527</v>
      </c>
      <c r="O19" s="69"/>
      <c r="P19" s="64">
        <v>2</v>
      </c>
      <c r="Q19" s="76">
        <f t="shared" si="4"/>
        <v>41261</v>
      </c>
      <c r="R19" s="69"/>
      <c r="S19" s="64">
        <v>2</v>
      </c>
      <c r="T19" s="76">
        <f t="shared" si="5"/>
        <v>41457</v>
      </c>
      <c r="U19" s="69"/>
      <c r="V19" s="64">
        <v>2</v>
      </c>
      <c r="W19" s="76">
        <f t="shared" si="6"/>
        <v>41338</v>
      </c>
      <c r="X19" s="69"/>
      <c r="Y19" s="64">
        <v>2</v>
      </c>
      <c r="Z19" s="76">
        <f t="shared" si="7"/>
        <v>41401</v>
      </c>
      <c r="AA19" s="69"/>
      <c r="AB19" s="64">
        <v>2</v>
      </c>
      <c r="AC19" s="76">
        <f t="shared" si="8"/>
        <v>41366</v>
      </c>
      <c r="AD19" s="69"/>
      <c r="AE19" s="64">
        <v>2</v>
      </c>
      <c r="AF19" s="76">
        <f t="shared" si="9"/>
        <v>41492</v>
      </c>
    </row>
    <row r="20" spans="2:32" ht="15" x14ac:dyDescent="0.25">
      <c r="B20" s="50"/>
      <c r="C20" s="63" t="s">
        <v>21</v>
      </c>
      <c r="D20" s="64">
        <v>1</v>
      </c>
      <c r="E20" s="76">
        <f t="shared" si="0"/>
        <v>41458</v>
      </c>
      <c r="F20" s="69"/>
      <c r="G20" s="64">
        <v>3</v>
      </c>
      <c r="H20" s="76" t="e">
        <f t="shared" si="1"/>
        <v>#VALUE!</v>
      </c>
      <c r="I20" s="69"/>
      <c r="J20" s="64">
        <v>3</v>
      </c>
      <c r="K20" s="76">
        <f t="shared" si="2"/>
        <v>41516</v>
      </c>
      <c r="L20" s="69"/>
      <c r="M20" s="64">
        <v>3</v>
      </c>
      <c r="N20" s="76">
        <f t="shared" si="3"/>
        <v>41530</v>
      </c>
      <c r="O20" s="69"/>
      <c r="P20" s="64">
        <v>3</v>
      </c>
      <c r="Q20" s="76">
        <f t="shared" si="4"/>
        <v>41264</v>
      </c>
      <c r="R20" s="69"/>
      <c r="S20" s="64">
        <v>3</v>
      </c>
      <c r="T20" s="76">
        <f t="shared" si="5"/>
        <v>41460</v>
      </c>
      <c r="U20" s="69"/>
      <c r="V20" s="64">
        <v>3</v>
      </c>
      <c r="W20" s="76">
        <f t="shared" si="6"/>
        <v>41341</v>
      </c>
      <c r="X20" s="69"/>
      <c r="Y20" s="64">
        <v>3</v>
      </c>
      <c r="Z20" s="76">
        <f t="shared" si="7"/>
        <v>41404</v>
      </c>
      <c r="AA20" s="69"/>
      <c r="AB20" s="64">
        <v>3</v>
      </c>
      <c r="AC20" s="76">
        <f t="shared" si="8"/>
        <v>41369</v>
      </c>
      <c r="AD20" s="69"/>
      <c r="AE20" s="64">
        <v>3</v>
      </c>
      <c r="AF20" s="76">
        <f t="shared" si="9"/>
        <v>41495</v>
      </c>
    </row>
    <row r="21" spans="2:32" ht="15" x14ac:dyDescent="0.25">
      <c r="B21" s="50"/>
      <c r="C21" s="63" t="s">
        <v>20</v>
      </c>
      <c r="D21" s="64">
        <v>1</v>
      </c>
      <c r="E21" s="76">
        <f t="shared" si="0"/>
        <v>41459</v>
      </c>
      <c r="F21" s="69"/>
      <c r="G21" s="64">
        <v>5</v>
      </c>
      <c r="H21" s="76" t="e">
        <f t="shared" si="1"/>
        <v>#VALUE!</v>
      </c>
      <c r="I21" s="69"/>
      <c r="J21" s="64">
        <v>5</v>
      </c>
      <c r="K21" s="76">
        <f t="shared" si="2"/>
        <v>41522</v>
      </c>
      <c r="L21" s="69"/>
      <c r="M21" s="64">
        <v>5</v>
      </c>
      <c r="N21" s="76">
        <f t="shared" si="3"/>
        <v>41536</v>
      </c>
      <c r="O21" s="69"/>
      <c r="P21" s="64">
        <v>5</v>
      </c>
      <c r="Q21" s="76">
        <f t="shared" si="4"/>
        <v>41270</v>
      </c>
      <c r="R21" s="69"/>
      <c r="S21" s="64">
        <v>5</v>
      </c>
      <c r="T21" s="76">
        <f t="shared" si="5"/>
        <v>41466</v>
      </c>
      <c r="U21" s="69"/>
      <c r="V21" s="64">
        <v>5</v>
      </c>
      <c r="W21" s="76">
        <f t="shared" si="6"/>
        <v>41347</v>
      </c>
      <c r="X21" s="69"/>
      <c r="Y21" s="64">
        <v>5</v>
      </c>
      <c r="Z21" s="76">
        <f t="shared" si="7"/>
        <v>41410</v>
      </c>
      <c r="AA21" s="69"/>
      <c r="AB21" s="64">
        <v>5</v>
      </c>
      <c r="AC21" s="76">
        <f t="shared" si="8"/>
        <v>41375</v>
      </c>
      <c r="AD21" s="69"/>
      <c r="AE21" s="64">
        <v>5</v>
      </c>
      <c r="AF21" s="76">
        <f t="shared" si="9"/>
        <v>41501</v>
      </c>
    </row>
    <row r="22" spans="2:32" ht="19.5" customHeight="1" x14ac:dyDescent="0.25">
      <c r="B22" s="50"/>
      <c r="C22" s="63" t="s">
        <v>23</v>
      </c>
      <c r="D22" s="64">
        <v>1</v>
      </c>
      <c r="E22" s="76">
        <f>IF((WEEKDAY(E24-D24)=7),SUM(SUM(E24-D24)-1),IF((WEEKDAY(E24-D24)=1),SUM(SUM(E24-D24)-2),SUM(E24-D24)))</f>
        <v>41460</v>
      </c>
      <c r="F22" s="69"/>
      <c r="G22" s="64">
        <v>5</v>
      </c>
      <c r="H22" s="76" t="e">
        <f>IF((WEEKDAY(H24-G24)=7),SUM(SUM(H24-G24)-1),IF((WEEKDAY(H24-G24)=1),SUM(SUM(H24-G24)-2),SUM(H24-G24)))</f>
        <v>#VALUE!</v>
      </c>
      <c r="I22" s="69"/>
      <c r="J22" s="64">
        <v>5</v>
      </c>
      <c r="K22" s="76">
        <f>IF((WEEKDAY(K24-J24)=7),SUM(SUM(K24-J24)-1),IF((WEEKDAY(K24-J24)=1),SUM(SUM(K24-J24)-2),SUM(K24-J24)))</f>
        <v>41527</v>
      </c>
      <c r="L22" s="69"/>
      <c r="M22" s="64">
        <v>5</v>
      </c>
      <c r="N22" s="76">
        <f>IF((WEEKDAY(N24-M24)=7),SUM(SUM(N24-M24)-1),IF((WEEKDAY(N24-M24)=1),SUM(SUM(N24-M24)-2),SUM(N24-M24)))</f>
        <v>41541</v>
      </c>
      <c r="O22" s="69"/>
      <c r="P22" s="64">
        <v>5</v>
      </c>
      <c r="Q22" s="76">
        <f>IF((WEEKDAY(Q24-P24)=7),SUM(SUM(Q24-P24)-1),IF((WEEKDAY(Q24-P24)=1),SUM(SUM(Q24-P24)-2),SUM(Q24-P24)))</f>
        <v>41275</v>
      </c>
      <c r="R22" s="69"/>
      <c r="S22" s="64">
        <v>5</v>
      </c>
      <c r="T22" s="76">
        <f>IF((WEEKDAY(T24-S24)=7),SUM(SUM(T24-S24)-1),IF((WEEKDAY(T24-S24)=1),SUM(SUM(T24-S24)-2),SUM(T24-S24)))</f>
        <v>41471</v>
      </c>
      <c r="U22" s="69"/>
      <c r="V22" s="64">
        <v>5</v>
      </c>
      <c r="W22" s="76">
        <f>IF((WEEKDAY(W24-V24)=7),SUM(SUM(W24-V24)-1),IF((WEEKDAY(W24-V24)=1),SUM(SUM(W24-V24)-2),SUM(W24-V24)))</f>
        <v>41352</v>
      </c>
      <c r="X22" s="69"/>
      <c r="Y22" s="64">
        <v>5</v>
      </c>
      <c r="Z22" s="76">
        <f>IF((WEEKDAY(Z24-Y24)=7),SUM(SUM(Z24-Y24)-1),IF((WEEKDAY(Z24-Y24)=1),SUM(SUM(Z24-Y24)-2),SUM(Z24-Y24)))</f>
        <v>41415</v>
      </c>
      <c r="AA22" s="69"/>
      <c r="AB22" s="64">
        <v>5</v>
      </c>
      <c r="AC22" s="76">
        <f>IF((WEEKDAY(AC24-AB24)=7),SUM(SUM(AC24-AB24)-1),IF((WEEKDAY(AC24-AB24)=1),SUM(SUM(AC24-AB24)-2),SUM(AC24-AB24)))</f>
        <v>41380</v>
      </c>
      <c r="AD22" s="69"/>
      <c r="AE22" s="64">
        <v>5</v>
      </c>
      <c r="AF22" s="76">
        <f>IF((WEEKDAY(AF24-AE24)=7),SUM(SUM(AF24-AE24)-1),IF((WEEKDAY(AF24-AE24)=1),SUM(SUM(AF24-AE24)-2),SUM(AF24-AE24)))</f>
        <v>41506</v>
      </c>
    </row>
    <row r="23" spans="2:32" ht="19.5" customHeight="1" x14ac:dyDescent="0.25">
      <c r="B23" s="90" t="s">
        <v>0</v>
      </c>
      <c r="C23" s="87"/>
      <c r="D23" s="89"/>
      <c r="E23" s="86"/>
      <c r="F23" s="88"/>
      <c r="G23" s="89"/>
      <c r="H23" s="86"/>
      <c r="I23" s="88"/>
      <c r="J23" s="89"/>
      <c r="K23" s="86"/>
      <c r="L23" s="88"/>
      <c r="M23" s="89"/>
      <c r="N23" s="86"/>
      <c r="O23" s="88"/>
      <c r="P23" s="89"/>
      <c r="Q23" s="86"/>
      <c r="R23" s="88"/>
      <c r="S23" s="89"/>
      <c r="T23" s="86"/>
      <c r="U23" s="88"/>
      <c r="V23" s="89"/>
      <c r="W23" s="86"/>
      <c r="X23" s="88"/>
      <c r="Y23" s="89"/>
      <c r="Z23" s="86"/>
      <c r="AA23" s="88"/>
      <c r="AB23" s="89"/>
      <c r="AC23" s="86"/>
      <c r="AD23" s="88"/>
      <c r="AE23" s="89"/>
      <c r="AF23" s="86"/>
    </row>
    <row r="24" spans="2:32" ht="15" x14ac:dyDescent="0.25">
      <c r="B24" s="50"/>
      <c r="C24" s="63" t="s">
        <v>11</v>
      </c>
      <c r="D24" s="64">
        <v>1</v>
      </c>
      <c r="E24" s="76">
        <f t="shared" ref="E24:E31" si="10">IF((WEEKDAY(E25-D25)=7),SUM(SUM(E25-D25)-1),IF((WEEKDAY(E25-D25)=1),SUM(SUM(E25-D25)-2),SUM(E25-D25)))</f>
        <v>41463</v>
      </c>
      <c r="F24" s="69"/>
      <c r="G24" s="64">
        <v>14</v>
      </c>
      <c r="H24" s="76" t="e">
        <f t="shared" ref="H24:H31" si="11">IF((WEEKDAY(H25-G25)=7),SUM(SUM(H25-G25)-1),IF((WEEKDAY(H25-G25)=1),SUM(SUM(H25-G25)-2),SUM(H25-G25)))</f>
        <v>#VALUE!</v>
      </c>
      <c r="I24" s="69"/>
      <c r="J24" s="64">
        <v>14</v>
      </c>
      <c r="K24" s="76">
        <f t="shared" ref="K24:K31" si="12">IF((WEEKDAY(K25-J25)=7),SUM(SUM(K25-J25)-1),IF((WEEKDAY(K25-J25)=1),SUM(SUM(K25-J25)-2),SUM(K25-J25)))</f>
        <v>41541</v>
      </c>
      <c r="L24" s="69"/>
      <c r="M24" s="64">
        <v>14</v>
      </c>
      <c r="N24" s="76">
        <f t="shared" ref="N24:N31" si="13">IF((WEEKDAY(N25-M25)=7),SUM(SUM(N25-M25)-1),IF((WEEKDAY(N25-M25)=1),SUM(SUM(N25-M25)-2),SUM(N25-M25)))</f>
        <v>41555</v>
      </c>
      <c r="O24" s="69"/>
      <c r="P24" s="64">
        <v>14</v>
      </c>
      <c r="Q24" s="76">
        <f t="shared" ref="Q24:Q31" si="14">IF((WEEKDAY(Q25-P25)=7),SUM(SUM(Q25-P25)-1),IF((WEEKDAY(Q25-P25)=1),SUM(SUM(Q25-P25)-2),SUM(Q25-P25)))</f>
        <v>41289</v>
      </c>
      <c r="R24" s="69"/>
      <c r="S24" s="64">
        <v>14</v>
      </c>
      <c r="T24" s="76">
        <f t="shared" ref="T24:T31" si="15">IF((WEEKDAY(T25-S25)=7),SUM(SUM(T25-S25)-1),IF((WEEKDAY(T25-S25)=1),SUM(SUM(T25-S25)-2),SUM(T25-S25)))</f>
        <v>41485</v>
      </c>
      <c r="U24" s="69"/>
      <c r="V24" s="64">
        <v>14</v>
      </c>
      <c r="W24" s="76">
        <f t="shared" ref="W24:W31" si="16">IF((WEEKDAY(W25-V25)=7),SUM(SUM(W25-V25)-1),IF((WEEKDAY(W25-V25)=1),SUM(SUM(W25-V25)-2),SUM(W25-V25)))</f>
        <v>41366</v>
      </c>
      <c r="X24" s="69"/>
      <c r="Y24" s="64">
        <v>14</v>
      </c>
      <c r="Z24" s="76">
        <f t="shared" ref="Z24:Z31" si="17">IF((WEEKDAY(Z25-Y25)=7),SUM(SUM(Z25-Y25)-1),IF((WEEKDAY(Z25-Y25)=1),SUM(SUM(Z25-Y25)-2),SUM(Z25-Y25)))</f>
        <v>41429</v>
      </c>
      <c r="AA24" s="69"/>
      <c r="AB24" s="64">
        <v>14</v>
      </c>
      <c r="AC24" s="76">
        <f t="shared" ref="AC24:AC31" si="18">IF((WEEKDAY(AC25-AB25)=7),SUM(SUM(AC25-AB25)-1),IF((WEEKDAY(AC25-AB25)=1),SUM(SUM(AC25-AB25)-2),SUM(AC25-AB25)))</f>
        <v>41394</v>
      </c>
      <c r="AD24" s="69"/>
      <c r="AE24" s="64">
        <v>14</v>
      </c>
      <c r="AF24" s="76">
        <f t="shared" ref="AF24:AF31" si="19">IF((WEEKDAY(AF25-AE25)=7),SUM(SUM(AF25-AE25)-1),IF((WEEKDAY(AF25-AE25)=1),SUM(SUM(AF25-AE25)-2),SUM(AF25-AE25)))</f>
        <v>41520</v>
      </c>
    </row>
    <row r="25" spans="2:32" ht="15" x14ac:dyDescent="0.25">
      <c r="B25" s="50"/>
      <c r="C25" s="63" t="s">
        <v>30</v>
      </c>
      <c r="D25" s="64">
        <v>1</v>
      </c>
      <c r="E25" s="76">
        <f t="shared" si="10"/>
        <v>41464</v>
      </c>
      <c r="F25" s="69"/>
      <c r="G25" s="64">
        <v>3</v>
      </c>
      <c r="H25" s="76" t="e">
        <f t="shared" si="11"/>
        <v>#VALUE!</v>
      </c>
      <c r="I25" s="69"/>
      <c r="J25" s="64">
        <v>3</v>
      </c>
      <c r="K25" s="76">
        <f t="shared" si="12"/>
        <v>41544</v>
      </c>
      <c r="L25" s="69"/>
      <c r="M25" s="64">
        <v>3</v>
      </c>
      <c r="N25" s="76">
        <f t="shared" si="13"/>
        <v>41558</v>
      </c>
      <c r="O25" s="69"/>
      <c r="P25" s="64">
        <v>3</v>
      </c>
      <c r="Q25" s="76">
        <f t="shared" si="14"/>
        <v>41292</v>
      </c>
      <c r="R25" s="69"/>
      <c r="S25" s="64">
        <v>3</v>
      </c>
      <c r="T25" s="76">
        <f t="shared" si="15"/>
        <v>41488</v>
      </c>
      <c r="U25" s="69"/>
      <c r="V25" s="64">
        <v>3</v>
      </c>
      <c r="W25" s="76">
        <f t="shared" si="16"/>
        <v>41369</v>
      </c>
      <c r="X25" s="69"/>
      <c r="Y25" s="64">
        <v>3</v>
      </c>
      <c r="Z25" s="76">
        <f t="shared" si="17"/>
        <v>41432</v>
      </c>
      <c r="AA25" s="69"/>
      <c r="AB25" s="64">
        <v>3</v>
      </c>
      <c r="AC25" s="76">
        <f t="shared" si="18"/>
        <v>41397</v>
      </c>
      <c r="AD25" s="69"/>
      <c r="AE25" s="64">
        <v>3</v>
      </c>
      <c r="AF25" s="76">
        <f t="shared" si="19"/>
        <v>41523</v>
      </c>
    </row>
    <row r="26" spans="2:32" ht="15" x14ac:dyDescent="0.25">
      <c r="B26" s="50"/>
      <c r="C26" s="63" t="s">
        <v>7</v>
      </c>
      <c r="D26" s="64">
        <v>1</v>
      </c>
      <c r="E26" s="76">
        <f t="shared" si="10"/>
        <v>41465</v>
      </c>
      <c r="F26" s="69"/>
      <c r="G26" s="64">
        <v>7</v>
      </c>
      <c r="H26" s="76" t="e">
        <f t="shared" si="11"/>
        <v>#VALUE!</v>
      </c>
      <c r="I26" s="69"/>
      <c r="J26" s="64">
        <v>7</v>
      </c>
      <c r="K26" s="76">
        <f t="shared" si="12"/>
        <v>41551</v>
      </c>
      <c r="L26" s="69"/>
      <c r="M26" s="64">
        <v>7</v>
      </c>
      <c r="N26" s="76">
        <f t="shared" si="13"/>
        <v>41565</v>
      </c>
      <c r="O26" s="69"/>
      <c r="P26" s="64">
        <v>7</v>
      </c>
      <c r="Q26" s="76">
        <f t="shared" si="14"/>
        <v>41299</v>
      </c>
      <c r="R26" s="69"/>
      <c r="S26" s="64">
        <v>7</v>
      </c>
      <c r="T26" s="76">
        <f t="shared" si="15"/>
        <v>41495</v>
      </c>
      <c r="U26" s="69"/>
      <c r="V26" s="64">
        <v>7</v>
      </c>
      <c r="W26" s="76">
        <f t="shared" si="16"/>
        <v>41376</v>
      </c>
      <c r="X26" s="69"/>
      <c r="Y26" s="64">
        <v>7</v>
      </c>
      <c r="Z26" s="76">
        <f t="shared" si="17"/>
        <v>41439</v>
      </c>
      <c r="AA26" s="69"/>
      <c r="AB26" s="64">
        <v>7</v>
      </c>
      <c r="AC26" s="76">
        <f t="shared" si="18"/>
        <v>41404</v>
      </c>
      <c r="AD26" s="69"/>
      <c r="AE26" s="64">
        <v>7</v>
      </c>
      <c r="AF26" s="76">
        <f t="shared" si="19"/>
        <v>41530</v>
      </c>
    </row>
    <row r="27" spans="2:32" ht="15" x14ac:dyDescent="0.25">
      <c r="B27" s="50"/>
      <c r="C27" s="63" t="s">
        <v>30</v>
      </c>
      <c r="D27" s="64">
        <v>1</v>
      </c>
      <c r="E27" s="76">
        <f t="shared" si="10"/>
        <v>41466</v>
      </c>
      <c r="F27" s="69"/>
      <c r="G27" s="64">
        <v>3</v>
      </c>
      <c r="H27" s="76" t="e">
        <f t="shared" si="11"/>
        <v>#VALUE!</v>
      </c>
      <c r="I27" s="69"/>
      <c r="J27" s="64">
        <v>3</v>
      </c>
      <c r="K27" s="76">
        <f t="shared" si="12"/>
        <v>41554</v>
      </c>
      <c r="L27" s="69"/>
      <c r="M27" s="64">
        <v>3</v>
      </c>
      <c r="N27" s="76">
        <f t="shared" si="13"/>
        <v>41568</v>
      </c>
      <c r="O27" s="69"/>
      <c r="P27" s="64">
        <v>3</v>
      </c>
      <c r="Q27" s="76">
        <f t="shared" si="14"/>
        <v>41302</v>
      </c>
      <c r="R27" s="69"/>
      <c r="S27" s="64">
        <v>3</v>
      </c>
      <c r="T27" s="76">
        <f t="shared" si="15"/>
        <v>41498</v>
      </c>
      <c r="U27" s="69"/>
      <c r="V27" s="64">
        <v>3</v>
      </c>
      <c r="W27" s="76">
        <f t="shared" si="16"/>
        <v>41379</v>
      </c>
      <c r="X27" s="69"/>
      <c r="Y27" s="64">
        <v>3</v>
      </c>
      <c r="Z27" s="76">
        <f t="shared" si="17"/>
        <v>41442</v>
      </c>
      <c r="AA27" s="69"/>
      <c r="AB27" s="64">
        <v>3</v>
      </c>
      <c r="AC27" s="76">
        <f t="shared" si="18"/>
        <v>41407</v>
      </c>
      <c r="AD27" s="69"/>
      <c r="AE27" s="64">
        <v>3</v>
      </c>
      <c r="AF27" s="76">
        <f t="shared" si="19"/>
        <v>41533</v>
      </c>
    </row>
    <row r="28" spans="2:32" ht="15" x14ac:dyDescent="0.25">
      <c r="B28" s="50"/>
      <c r="C28" s="63" t="s">
        <v>28</v>
      </c>
      <c r="D28" s="64">
        <v>1</v>
      </c>
      <c r="E28" s="76">
        <f t="shared" si="10"/>
        <v>41467</v>
      </c>
      <c r="F28" s="69"/>
      <c r="G28" s="64">
        <v>3</v>
      </c>
      <c r="H28" s="76" t="e">
        <f t="shared" si="11"/>
        <v>#VALUE!</v>
      </c>
      <c r="I28" s="69"/>
      <c r="J28" s="64">
        <v>3</v>
      </c>
      <c r="K28" s="76">
        <f t="shared" si="12"/>
        <v>41557</v>
      </c>
      <c r="L28" s="69"/>
      <c r="M28" s="64">
        <v>3</v>
      </c>
      <c r="N28" s="76">
        <f t="shared" si="13"/>
        <v>41571</v>
      </c>
      <c r="O28" s="69"/>
      <c r="P28" s="64">
        <v>3</v>
      </c>
      <c r="Q28" s="76">
        <f t="shared" si="14"/>
        <v>41305</v>
      </c>
      <c r="R28" s="69"/>
      <c r="S28" s="64">
        <v>3</v>
      </c>
      <c r="T28" s="76">
        <f t="shared" si="15"/>
        <v>41501</v>
      </c>
      <c r="U28" s="69"/>
      <c r="V28" s="64">
        <v>3</v>
      </c>
      <c r="W28" s="76">
        <f t="shared" si="16"/>
        <v>41382</v>
      </c>
      <c r="X28" s="69"/>
      <c r="Y28" s="64">
        <v>3</v>
      </c>
      <c r="Z28" s="76">
        <f t="shared" si="17"/>
        <v>41445</v>
      </c>
      <c r="AA28" s="69"/>
      <c r="AB28" s="64">
        <v>3</v>
      </c>
      <c r="AC28" s="76">
        <f t="shared" si="18"/>
        <v>41410</v>
      </c>
      <c r="AD28" s="69"/>
      <c r="AE28" s="64">
        <v>3</v>
      </c>
      <c r="AF28" s="76">
        <f t="shared" si="19"/>
        <v>41536</v>
      </c>
    </row>
    <row r="29" spans="2:32" ht="15" x14ac:dyDescent="0.25">
      <c r="B29" s="50"/>
      <c r="C29" s="63" t="s">
        <v>12</v>
      </c>
      <c r="D29" s="64">
        <v>1</v>
      </c>
      <c r="E29" s="76">
        <f t="shared" si="10"/>
        <v>41470</v>
      </c>
      <c r="F29" s="69"/>
      <c r="G29" s="64" t="s">
        <v>101</v>
      </c>
      <c r="H29" s="76">
        <f t="shared" si="11"/>
        <v>41478</v>
      </c>
      <c r="I29" s="69"/>
      <c r="J29" s="64">
        <v>5</v>
      </c>
      <c r="K29" s="76">
        <f t="shared" si="12"/>
        <v>41562</v>
      </c>
      <c r="L29" s="69"/>
      <c r="M29" s="64">
        <v>5</v>
      </c>
      <c r="N29" s="76">
        <f t="shared" si="13"/>
        <v>41576</v>
      </c>
      <c r="O29" s="69"/>
      <c r="P29" s="64">
        <v>5</v>
      </c>
      <c r="Q29" s="76">
        <f t="shared" si="14"/>
        <v>41310</v>
      </c>
      <c r="R29" s="69"/>
      <c r="S29" s="64">
        <v>5</v>
      </c>
      <c r="T29" s="76">
        <f t="shared" si="15"/>
        <v>41506</v>
      </c>
      <c r="U29" s="69"/>
      <c r="V29" s="64">
        <v>5</v>
      </c>
      <c r="W29" s="76">
        <f t="shared" si="16"/>
        <v>41387</v>
      </c>
      <c r="X29" s="69"/>
      <c r="Y29" s="64">
        <v>5</v>
      </c>
      <c r="Z29" s="76">
        <f t="shared" si="17"/>
        <v>41450</v>
      </c>
      <c r="AA29" s="69"/>
      <c r="AB29" s="64">
        <v>5</v>
      </c>
      <c r="AC29" s="76">
        <f t="shared" si="18"/>
        <v>41415</v>
      </c>
      <c r="AD29" s="69"/>
      <c r="AE29" s="64">
        <v>5</v>
      </c>
      <c r="AF29" s="76">
        <f t="shared" si="19"/>
        <v>41541</v>
      </c>
    </row>
    <row r="30" spans="2:32" ht="15" x14ac:dyDescent="0.25">
      <c r="B30" s="50"/>
      <c r="C30" s="63" t="s">
        <v>30</v>
      </c>
      <c r="D30" s="64">
        <v>1</v>
      </c>
      <c r="E30" s="76">
        <f t="shared" si="10"/>
        <v>41471</v>
      </c>
      <c r="F30" s="69"/>
      <c r="G30" s="64">
        <v>3</v>
      </c>
      <c r="H30" s="76">
        <f t="shared" si="11"/>
        <v>41481</v>
      </c>
      <c r="I30" s="69"/>
      <c r="J30" s="64">
        <v>3</v>
      </c>
      <c r="K30" s="76">
        <f t="shared" si="12"/>
        <v>41565</v>
      </c>
      <c r="L30" s="69"/>
      <c r="M30" s="64">
        <v>3</v>
      </c>
      <c r="N30" s="76">
        <f t="shared" si="13"/>
        <v>41579</v>
      </c>
      <c r="O30" s="69"/>
      <c r="P30" s="64">
        <v>3</v>
      </c>
      <c r="Q30" s="76">
        <f t="shared" si="14"/>
        <v>41313</v>
      </c>
      <c r="R30" s="69"/>
      <c r="S30" s="64">
        <v>3</v>
      </c>
      <c r="T30" s="76">
        <f t="shared" si="15"/>
        <v>41509</v>
      </c>
      <c r="U30" s="69"/>
      <c r="V30" s="64">
        <v>3</v>
      </c>
      <c r="W30" s="76">
        <f t="shared" si="16"/>
        <v>41390</v>
      </c>
      <c r="X30" s="69"/>
      <c r="Y30" s="64">
        <v>3</v>
      </c>
      <c r="Z30" s="76">
        <f t="shared" si="17"/>
        <v>41453</v>
      </c>
      <c r="AA30" s="69"/>
      <c r="AB30" s="64">
        <v>3</v>
      </c>
      <c r="AC30" s="76">
        <f t="shared" si="18"/>
        <v>41418</v>
      </c>
      <c r="AD30" s="69"/>
      <c r="AE30" s="64">
        <v>3</v>
      </c>
      <c r="AF30" s="76">
        <f t="shared" si="19"/>
        <v>41544</v>
      </c>
    </row>
    <row r="31" spans="2:32" ht="15" x14ac:dyDescent="0.25">
      <c r="B31" s="50"/>
      <c r="C31" s="63" t="s">
        <v>31</v>
      </c>
      <c r="D31" s="64">
        <v>1</v>
      </c>
      <c r="E31" s="76">
        <f t="shared" si="10"/>
        <v>41472</v>
      </c>
      <c r="F31" s="69"/>
      <c r="G31" s="64">
        <v>3</v>
      </c>
      <c r="H31" s="76">
        <f t="shared" si="11"/>
        <v>41486</v>
      </c>
      <c r="I31" s="69"/>
      <c r="J31" s="64">
        <v>3</v>
      </c>
      <c r="K31" s="76">
        <f t="shared" si="12"/>
        <v>41570</v>
      </c>
      <c r="L31" s="69"/>
      <c r="M31" s="64">
        <v>3</v>
      </c>
      <c r="N31" s="76">
        <f t="shared" si="13"/>
        <v>41584</v>
      </c>
      <c r="O31" s="69"/>
      <c r="P31" s="64">
        <v>3</v>
      </c>
      <c r="Q31" s="76">
        <f t="shared" si="14"/>
        <v>41318</v>
      </c>
      <c r="R31" s="69"/>
      <c r="S31" s="64">
        <v>3</v>
      </c>
      <c r="T31" s="76">
        <f t="shared" si="15"/>
        <v>41514</v>
      </c>
      <c r="U31" s="69"/>
      <c r="V31" s="64">
        <v>3</v>
      </c>
      <c r="W31" s="76">
        <f t="shared" si="16"/>
        <v>41395</v>
      </c>
      <c r="X31" s="69"/>
      <c r="Y31" s="64">
        <v>3</v>
      </c>
      <c r="Z31" s="76">
        <f t="shared" si="17"/>
        <v>41458</v>
      </c>
      <c r="AA31" s="69"/>
      <c r="AB31" s="64">
        <v>3</v>
      </c>
      <c r="AC31" s="76">
        <f t="shared" si="18"/>
        <v>41423</v>
      </c>
      <c r="AD31" s="69"/>
      <c r="AE31" s="64">
        <v>3</v>
      </c>
      <c r="AF31" s="76">
        <f t="shared" si="19"/>
        <v>41549</v>
      </c>
    </row>
    <row r="32" spans="2:32" ht="15" x14ac:dyDescent="0.25">
      <c r="B32" s="50"/>
      <c r="C32" s="63" t="s">
        <v>29</v>
      </c>
      <c r="D32" s="64">
        <v>1</v>
      </c>
      <c r="E32" s="76">
        <f>IF((WEEKDAY(E34-D34)=7),SUM(SUM(E34-D34)-1),IF((WEEKDAY(E34-D34)=1),SUM(SUM(E34-D34)-2),SUM(E34-D34)))</f>
        <v>41473</v>
      </c>
      <c r="F32" s="69"/>
      <c r="G32" s="64">
        <v>1</v>
      </c>
      <c r="H32" s="76">
        <f>IF((WEEKDAY(H34-G34)=7),SUM(SUM(H34-G34)-1),IF((WEEKDAY(H34-G34)=1),SUM(SUM(H34-G34)-2),SUM(H34-G34)))</f>
        <v>41487</v>
      </c>
      <c r="I32" s="69"/>
      <c r="J32" s="64">
        <v>1</v>
      </c>
      <c r="K32" s="76">
        <f>IF((WEEKDAY(K34-J34)=7),SUM(SUM(K34-J34)-1),IF((WEEKDAY(K34-J34)=1),SUM(SUM(K34-J34)-2),SUM(K34-J34)))</f>
        <v>41571</v>
      </c>
      <c r="L32" s="69"/>
      <c r="M32" s="64">
        <v>1</v>
      </c>
      <c r="N32" s="76">
        <f>IF((WEEKDAY(N34-M34)=7),SUM(SUM(N34-M34)-1),IF((WEEKDAY(N34-M34)=1),SUM(SUM(N34-M34)-2),SUM(N34-M34)))</f>
        <v>41585</v>
      </c>
      <c r="O32" s="69"/>
      <c r="P32" s="64">
        <v>1</v>
      </c>
      <c r="Q32" s="76">
        <f>IF((WEEKDAY(Q34-P34)=7),SUM(SUM(Q34-P34)-1),IF((WEEKDAY(Q34-P34)=1),SUM(SUM(Q34-P34)-2),SUM(Q34-P34)))</f>
        <v>41319</v>
      </c>
      <c r="R32" s="69"/>
      <c r="S32" s="64">
        <v>1</v>
      </c>
      <c r="T32" s="76">
        <f>IF((WEEKDAY(T34-S34)=7),SUM(SUM(T34-S34)-1),IF((WEEKDAY(T34-S34)=1),SUM(SUM(T34-S34)-2),SUM(T34-S34)))</f>
        <v>41515</v>
      </c>
      <c r="U32" s="69"/>
      <c r="V32" s="64">
        <v>1</v>
      </c>
      <c r="W32" s="76">
        <f>IF((WEEKDAY(W34-V34)=7),SUM(SUM(W34-V34)-1),IF((WEEKDAY(W34-V34)=1),SUM(SUM(W34-V34)-2),SUM(W34-V34)))</f>
        <v>41396</v>
      </c>
      <c r="X32" s="69"/>
      <c r="Y32" s="64">
        <v>1</v>
      </c>
      <c r="Z32" s="76">
        <f>IF((WEEKDAY(Z34-Y34)=7),SUM(SUM(Z34-Y34)-1),IF((WEEKDAY(Z34-Y34)=1),SUM(SUM(Z34-Y34)-2),SUM(Z34-Y34)))</f>
        <v>41459</v>
      </c>
      <c r="AA32" s="69"/>
      <c r="AB32" s="64">
        <v>1</v>
      </c>
      <c r="AC32" s="76">
        <f>IF((WEEKDAY(AC34-AB34)=7),SUM(SUM(AC34-AB34)-1),IF((WEEKDAY(AC34-AB34)=1),SUM(SUM(AC34-AB34)-2),SUM(AC34-AB34)))</f>
        <v>41424</v>
      </c>
      <c r="AD32" s="69"/>
      <c r="AE32" s="64">
        <v>1</v>
      </c>
      <c r="AF32" s="76">
        <f>IF((WEEKDAY(AF34-AE34)=7),SUM(SUM(AF34-AE34)-1),IF((WEEKDAY(AF34-AE34)=1),SUM(SUM(AF34-AE34)-2),SUM(AF34-AE34)))</f>
        <v>41550</v>
      </c>
    </row>
    <row r="33" spans="2:32" ht="15" x14ac:dyDescent="0.25">
      <c r="B33" s="90" t="s">
        <v>14</v>
      </c>
      <c r="C33" s="87"/>
      <c r="D33" s="89"/>
      <c r="E33" s="86"/>
      <c r="F33" s="88"/>
      <c r="G33" s="89"/>
      <c r="H33" s="86"/>
      <c r="I33" s="88"/>
      <c r="J33" s="89"/>
      <c r="K33" s="86"/>
      <c r="L33" s="88"/>
      <c r="M33" s="89"/>
      <c r="N33" s="86"/>
      <c r="O33" s="88"/>
      <c r="P33" s="89"/>
      <c r="Q33" s="86"/>
      <c r="R33" s="88"/>
      <c r="S33" s="89"/>
      <c r="T33" s="86"/>
      <c r="U33" s="88"/>
      <c r="V33" s="89"/>
      <c r="W33" s="86"/>
      <c r="X33" s="88"/>
      <c r="Y33" s="89"/>
      <c r="Z33" s="86"/>
      <c r="AA33" s="88"/>
      <c r="AB33" s="89"/>
      <c r="AC33" s="86"/>
      <c r="AD33" s="88"/>
      <c r="AE33" s="89"/>
      <c r="AF33" s="86"/>
    </row>
    <row r="34" spans="2:32" ht="43.5" x14ac:dyDescent="0.25">
      <c r="B34" s="50"/>
      <c r="C34" s="63" t="s">
        <v>24</v>
      </c>
      <c r="D34" s="64">
        <v>1</v>
      </c>
      <c r="E34" s="76">
        <f>IF((WEEKDAY(E35-D35)=7),SUM(SUM(E35-D35)-1),IF((WEEKDAY(E35-D35)=1),SUM(SUM(E35-D35)-2),SUM(E35-D35)))</f>
        <v>41474</v>
      </c>
      <c r="F34" s="69"/>
      <c r="G34" s="64">
        <v>7</v>
      </c>
      <c r="H34" s="76">
        <f>IF((WEEKDAY(H35-G35)=7),SUM(SUM(H35-G35)-1),IF((WEEKDAY(H35-G35)=1),SUM(SUM(H35-G35)-2),SUM(H35-G35)))</f>
        <v>41494</v>
      </c>
      <c r="I34" s="69"/>
      <c r="J34" s="64">
        <v>7</v>
      </c>
      <c r="K34" s="76">
        <f>IF((WEEKDAY(K35-J35)=7),SUM(SUM(K35-J35)-1),IF((WEEKDAY(K35-J35)=1),SUM(SUM(K35-J35)-2),SUM(K35-J35)))</f>
        <v>41578</v>
      </c>
      <c r="L34" s="69"/>
      <c r="M34" s="64">
        <v>7</v>
      </c>
      <c r="N34" s="76">
        <f>IF((WEEKDAY(N35-M35)=7),SUM(SUM(N35-M35)-1),IF((WEEKDAY(N35-M35)=1),SUM(SUM(N35-M35)-2),SUM(N35-M35)))</f>
        <v>41592</v>
      </c>
      <c r="O34" s="69"/>
      <c r="P34" s="64">
        <v>7</v>
      </c>
      <c r="Q34" s="76">
        <f>IF((WEEKDAY(Q35-P35)=7),SUM(SUM(Q35-P35)-1),IF((WEEKDAY(Q35-P35)=1),SUM(SUM(Q35-P35)-2),SUM(Q35-P35)))</f>
        <v>41326</v>
      </c>
      <c r="R34" s="69"/>
      <c r="S34" s="64">
        <v>7</v>
      </c>
      <c r="T34" s="76">
        <f>IF((WEEKDAY(T35-S35)=7),SUM(SUM(T35-S35)-1),IF((WEEKDAY(T35-S35)=1),SUM(SUM(T35-S35)-2),SUM(T35-S35)))</f>
        <v>41522</v>
      </c>
      <c r="U34" s="69"/>
      <c r="V34" s="64">
        <v>7</v>
      </c>
      <c r="W34" s="76">
        <f>IF((WEEKDAY(W35-V35)=7),SUM(SUM(W35-V35)-1),IF((WEEKDAY(W35-V35)=1),SUM(SUM(W35-V35)-2),SUM(W35-V35)))</f>
        <v>41403</v>
      </c>
      <c r="X34" s="69"/>
      <c r="Y34" s="64">
        <v>7</v>
      </c>
      <c r="Z34" s="76">
        <f>IF((WEEKDAY(Z35-Y35)=7),SUM(SUM(Z35-Y35)-1),IF((WEEKDAY(Z35-Y35)=1),SUM(SUM(Z35-Y35)-2),SUM(Z35-Y35)))</f>
        <v>41466</v>
      </c>
      <c r="AA34" s="69"/>
      <c r="AB34" s="64">
        <v>7</v>
      </c>
      <c r="AC34" s="76">
        <f>IF((WEEKDAY(AC35-AB35)=7),SUM(SUM(AC35-AB35)-1),IF((WEEKDAY(AC35-AB35)=1),SUM(SUM(AC35-AB35)-2),SUM(AC35-AB35)))</f>
        <v>41431</v>
      </c>
      <c r="AD34" s="69"/>
      <c r="AE34" s="64">
        <v>7</v>
      </c>
      <c r="AF34" s="76">
        <f>IF((WEEKDAY(AF35-AE35)=7),SUM(SUM(AF35-AE35)-1),IF((WEEKDAY(AF35-AE35)=1),SUM(SUM(AF35-AE35)-2),SUM(AF35-AE35)))</f>
        <v>41557</v>
      </c>
    </row>
    <row r="35" spans="2:32" ht="15" x14ac:dyDescent="0.25">
      <c r="B35" s="50"/>
      <c r="C35" s="63" t="s">
        <v>25</v>
      </c>
      <c r="D35" s="64">
        <v>1</v>
      </c>
      <c r="E35" s="76">
        <f>IF((WEEKDAY(E37-D37)=7),SUM(SUM(E37-D37)-1),IF((WEEKDAY(E37-D37)=1),SUM(SUM(E37-D37)-2),SUM(E37-D37)))</f>
        <v>41477</v>
      </c>
      <c r="F35" s="69"/>
      <c r="G35" s="64">
        <v>1</v>
      </c>
      <c r="H35" s="76">
        <f>IF((WEEKDAY(H37-G37)=7),SUM(SUM(H37-G37)-1),IF((WEEKDAY(H37-G37)=1),SUM(SUM(H37-G37)-2),SUM(H37-G37)))</f>
        <v>41495</v>
      </c>
      <c r="I35" s="69"/>
      <c r="J35" s="64">
        <v>1</v>
      </c>
      <c r="K35" s="76">
        <f>IF((WEEKDAY(K37-J37)=7),SUM(SUM(K37-J37)-1),IF((WEEKDAY(K37-J37)=1),SUM(SUM(K37-J37)-2),SUM(K37-J37)))</f>
        <v>41579</v>
      </c>
      <c r="L35" s="69"/>
      <c r="M35" s="64">
        <v>1</v>
      </c>
      <c r="N35" s="76">
        <f>IF((WEEKDAY(N37-M37)=7),SUM(SUM(N37-M37)-1),IF((WEEKDAY(N37-M37)=1),SUM(SUM(N37-M37)-2),SUM(N37-M37)))</f>
        <v>41593</v>
      </c>
      <c r="O35" s="69"/>
      <c r="P35" s="64">
        <v>1</v>
      </c>
      <c r="Q35" s="76">
        <f>IF((WEEKDAY(Q37-P37)=7),SUM(SUM(Q37-P37)-1),IF((WEEKDAY(Q37-P37)=1),SUM(SUM(Q37-P37)-2),SUM(Q37-P37)))</f>
        <v>41327</v>
      </c>
      <c r="R35" s="69"/>
      <c r="S35" s="64">
        <v>1</v>
      </c>
      <c r="T35" s="76">
        <f>IF((WEEKDAY(T37-S37)=7),SUM(SUM(T37-S37)-1),IF((WEEKDAY(T37-S37)=1),SUM(SUM(T37-S37)-2),SUM(T37-S37)))</f>
        <v>41523</v>
      </c>
      <c r="U35" s="69"/>
      <c r="V35" s="64">
        <v>1</v>
      </c>
      <c r="W35" s="76">
        <f>IF((WEEKDAY(W37-V37)=7),SUM(SUM(W37-V37)-1),IF((WEEKDAY(W37-V37)=1),SUM(SUM(W37-V37)-2),SUM(W37-V37)))</f>
        <v>41404</v>
      </c>
      <c r="X35" s="69"/>
      <c r="Y35" s="64">
        <v>1</v>
      </c>
      <c r="Z35" s="76">
        <f>IF((WEEKDAY(Z37-Y37)=7),SUM(SUM(Z37-Y37)-1),IF((WEEKDAY(Z37-Y37)=1),SUM(SUM(Z37-Y37)-2),SUM(Z37-Y37)))</f>
        <v>41467</v>
      </c>
      <c r="AA35" s="69"/>
      <c r="AB35" s="64">
        <v>1</v>
      </c>
      <c r="AC35" s="76">
        <f>IF((WEEKDAY(AC37-AB37)=7),SUM(SUM(AC37-AB37)-1),IF((WEEKDAY(AC37-AB37)=1),SUM(SUM(AC37-AB37)-2),SUM(AC37-AB37)))</f>
        <v>41432</v>
      </c>
      <c r="AD35" s="69"/>
      <c r="AE35" s="64">
        <v>1</v>
      </c>
      <c r="AF35" s="76">
        <f>IF((WEEKDAY(AF37-AE37)=7),SUM(SUM(AF37-AE37)-1),IF((WEEKDAY(AF37-AE37)=1),SUM(SUM(AF37-AE37)-2),SUM(AF37-AE37)))</f>
        <v>41558</v>
      </c>
    </row>
    <row r="36" spans="2:32" ht="15" x14ac:dyDescent="0.25">
      <c r="B36" s="50"/>
      <c r="C36" s="63" t="s">
        <v>26</v>
      </c>
      <c r="D36" s="64">
        <v>1</v>
      </c>
      <c r="E36" s="76">
        <f>IF((WEEKDAY(E38-D38)=7),SUM(SUM(E38-D38)-1),IF((WEEKDAY(E38-D38)=1),SUM(SUM(E38-D38)-2),SUM(E38-D38)))</f>
        <v>41478</v>
      </c>
      <c r="F36" s="69"/>
      <c r="G36" s="64">
        <v>1</v>
      </c>
      <c r="H36" s="76">
        <f>IF((WEEKDAY(H38-G38)=7),SUM(SUM(H38-G38)-1),IF((WEEKDAY(H38-G38)=1),SUM(SUM(H38-G38)-2),SUM(H38-G38)))</f>
        <v>41502</v>
      </c>
      <c r="I36" s="69"/>
      <c r="J36" s="64">
        <v>1</v>
      </c>
      <c r="K36" s="76">
        <f>IF((WEEKDAY(K38-J38)=7),SUM(SUM(K38-J38)-1),IF((WEEKDAY(K38-J38)=1),SUM(SUM(K38-J38)-2),SUM(K38-J38)))</f>
        <v>41586</v>
      </c>
      <c r="L36" s="69"/>
      <c r="M36" s="64">
        <v>1</v>
      </c>
      <c r="N36" s="76">
        <f>IF((WEEKDAY(N38-M38)=7),SUM(SUM(N38-M38)-1),IF((WEEKDAY(N38-M38)=1),SUM(SUM(N38-M38)-2),SUM(N38-M38)))</f>
        <v>41599</v>
      </c>
      <c r="O36" s="69"/>
      <c r="P36" s="64">
        <v>1</v>
      </c>
      <c r="Q36" s="76">
        <f>IF((WEEKDAY(Q38-P38)=7),SUM(SUM(Q38-P38)-1),IF((WEEKDAY(Q38-P38)=1),SUM(SUM(Q38-P38)-2),SUM(Q38-P38)))</f>
        <v>41333</v>
      </c>
      <c r="R36" s="69"/>
      <c r="S36" s="64">
        <v>1</v>
      </c>
      <c r="T36" s="76">
        <f>IF((WEEKDAY(T38-S38)=7),SUM(SUM(T38-S38)-1),IF((WEEKDAY(T38-S38)=1),SUM(SUM(T38-S38)-2),SUM(T38-S38)))</f>
        <v>41530</v>
      </c>
      <c r="U36" s="69"/>
      <c r="V36" s="64">
        <v>1</v>
      </c>
      <c r="W36" s="76">
        <f>IF((WEEKDAY(W38-V38)=7),SUM(SUM(W38-V38)-1),IF((WEEKDAY(W38-V38)=1),SUM(SUM(W38-V38)-2),SUM(W38-V38)))</f>
        <v>41410</v>
      </c>
      <c r="X36" s="69"/>
      <c r="Y36" s="64">
        <v>1</v>
      </c>
      <c r="Z36" s="76">
        <f>IF((WEEKDAY(Z38-Y38)=7),SUM(SUM(Z38-Y38)-1),IF((WEEKDAY(Z38-Y38)=1),SUM(SUM(Z38-Y38)-2),SUM(Z38-Y38)))</f>
        <v>41473</v>
      </c>
      <c r="AA36" s="69"/>
      <c r="AB36" s="64">
        <v>1</v>
      </c>
      <c r="AC36" s="76">
        <f>IF((WEEKDAY(AC38-AB38)=7),SUM(SUM(AC38-AB38)-1),IF((WEEKDAY(AC38-AB38)=1),SUM(SUM(AC38-AB38)-2),SUM(AC38-AB38)))</f>
        <v>41439</v>
      </c>
      <c r="AD36" s="69"/>
      <c r="AE36" s="64">
        <v>1</v>
      </c>
      <c r="AF36" s="76">
        <f>IF((WEEKDAY(AF38-AE38)=7),SUM(SUM(AF38-AE38)-1),IF((WEEKDAY(AF38-AE38)=1),SUM(SUM(AF38-AE38)-2),SUM(AF38-AE38)))</f>
        <v>41564</v>
      </c>
    </row>
    <row r="37" spans="2:32" ht="15" x14ac:dyDescent="0.25">
      <c r="B37" s="50"/>
      <c r="C37" s="63" t="s">
        <v>28</v>
      </c>
      <c r="D37" s="64">
        <v>1</v>
      </c>
      <c r="E37" s="76">
        <f>IF((WEEKDAY(E38-D38)=7),SUM(SUM(E38-D38)-1),IF((WEEKDAY(E38-D38)=1),SUM(SUM(E38-D38)-2),SUM(E38-D38)))</f>
        <v>41478</v>
      </c>
      <c r="F37" s="69"/>
      <c r="G37" s="64">
        <v>5</v>
      </c>
      <c r="H37" s="76">
        <f>IF((WEEKDAY(H38-G38)=7),SUM(SUM(H38-G38)-1),IF((WEEKDAY(H38-G38)=1),SUM(SUM(H38-G38)-2),SUM(H38-G38)))</f>
        <v>41502</v>
      </c>
      <c r="I37" s="69"/>
      <c r="J37" s="64">
        <v>5</v>
      </c>
      <c r="K37" s="76">
        <f>IF((WEEKDAY(K38-J38)=7),SUM(SUM(K38-J38)-1),IF((WEEKDAY(K38-J38)=1),SUM(SUM(K38-J38)-2),SUM(K38-J38)))</f>
        <v>41586</v>
      </c>
      <c r="L37" s="69"/>
      <c r="M37" s="64">
        <v>5</v>
      </c>
      <c r="N37" s="76">
        <f>IF((WEEKDAY(N38-M38)=7),SUM(SUM(N38-M38)-1),IF((WEEKDAY(N38-M38)=1),SUM(SUM(N38-M38)-2),SUM(N38-M38)))</f>
        <v>41599</v>
      </c>
      <c r="O37" s="69"/>
      <c r="P37" s="64">
        <v>5</v>
      </c>
      <c r="Q37" s="76">
        <f>IF((WEEKDAY(Q38-P38)=7),SUM(SUM(Q38-P38)-1),IF((WEEKDAY(Q38-P38)=1),SUM(SUM(Q38-P38)-2),SUM(Q38-P38)))</f>
        <v>41333</v>
      </c>
      <c r="R37" s="69"/>
      <c r="S37" s="64">
        <v>5</v>
      </c>
      <c r="T37" s="76">
        <f>IF((WEEKDAY(T38-S38)=7),SUM(SUM(T38-S38)-1),IF((WEEKDAY(T38-S38)=1),SUM(SUM(T38-S38)-2),SUM(T38-S38)))</f>
        <v>41530</v>
      </c>
      <c r="U37" s="69"/>
      <c r="V37" s="64">
        <v>5</v>
      </c>
      <c r="W37" s="76">
        <f>IF((WEEKDAY(W38-V38)=7),SUM(SUM(W38-V38)-1),IF((WEEKDAY(W38-V38)=1),SUM(SUM(W38-V38)-2),SUM(W38-V38)))</f>
        <v>41410</v>
      </c>
      <c r="X37" s="69"/>
      <c r="Y37" s="64">
        <v>5</v>
      </c>
      <c r="Z37" s="76">
        <f>IF((WEEKDAY(Z38-Y38)=7),SUM(SUM(Z38-Y38)-1),IF((WEEKDAY(Z38-Y38)=1),SUM(SUM(Z38-Y38)-2),SUM(Z38-Y38)))</f>
        <v>41473</v>
      </c>
      <c r="AA37" s="69"/>
      <c r="AB37" s="64">
        <v>5</v>
      </c>
      <c r="AC37" s="76">
        <f>IF((WEEKDAY(AC38-AB38)=7),SUM(SUM(AC38-AB38)-1),IF((WEEKDAY(AC38-AB38)=1),SUM(SUM(AC38-AB38)-2),SUM(AC38-AB38)))</f>
        <v>41439</v>
      </c>
      <c r="AD37" s="69"/>
      <c r="AE37" s="64">
        <v>5</v>
      </c>
      <c r="AF37" s="76">
        <f>IF((WEEKDAY(AF38-AE38)=7),SUM(SUM(AF38-AE38)-1),IF((WEEKDAY(AF38-AE38)=1),SUM(SUM(AF38-AE38)-2),SUM(AF38-AE38)))</f>
        <v>41564</v>
      </c>
    </row>
    <row r="38" spans="2:32" ht="15" x14ac:dyDescent="0.25">
      <c r="B38" s="50"/>
      <c r="C38" s="63" t="s">
        <v>27</v>
      </c>
      <c r="D38" s="64">
        <v>1</v>
      </c>
      <c r="E38" s="76">
        <f t="shared" ref="E38" si="20">IF((WEEKDAY(E39-D39)=7),SUM(SUM(E39-D39)-1),IF((WEEKDAY(E39-D39)=1),SUM(SUM(E39-D39)-2),SUM(E39-D39)))</f>
        <v>41479</v>
      </c>
      <c r="F38" s="69"/>
      <c r="G38" s="64">
        <v>1</v>
      </c>
      <c r="H38" s="76">
        <f t="shared" ref="H38" si="21">IF((WEEKDAY(H39-G39)=7),SUM(SUM(H39-G39)-1),IF((WEEKDAY(H39-G39)=1),SUM(SUM(H39-G39)-2),SUM(H39-G39)))</f>
        <v>41505</v>
      </c>
      <c r="I38" s="69"/>
      <c r="J38" s="64">
        <v>1</v>
      </c>
      <c r="K38" s="76">
        <f t="shared" ref="K38" si="22">IF((WEEKDAY(K39-J39)=7),SUM(SUM(K39-J39)-1),IF((WEEKDAY(K39-J39)=1),SUM(SUM(K39-J39)-2),SUM(K39-J39)))</f>
        <v>41589</v>
      </c>
      <c r="L38" s="69"/>
      <c r="M38" s="64">
        <v>1</v>
      </c>
      <c r="N38" s="76">
        <f t="shared" ref="N38" si="23">IF((WEEKDAY(N39-M39)=7),SUM(SUM(N39-M39)-1),IF((WEEKDAY(N39-M39)=1),SUM(SUM(N39-M39)-2),SUM(N39-M39)))</f>
        <v>41600</v>
      </c>
      <c r="O38" s="69"/>
      <c r="P38" s="64">
        <v>1</v>
      </c>
      <c r="Q38" s="76">
        <f t="shared" ref="Q38" si="24">IF((WEEKDAY(Q39-P39)=7),SUM(SUM(Q39-P39)-1),IF((WEEKDAY(Q39-P39)=1),SUM(SUM(Q39-P39)-2),SUM(Q39-P39)))</f>
        <v>41334</v>
      </c>
      <c r="R38" s="69"/>
      <c r="S38" s="64">
        <v>1</v>
      </c>
      <c r="T38" s="76">
        <f t="shared" ref="T38" si="25">IF((WEEKDAY(T39-S39)=7),SUM(SUM(T39-S39)-1),IF((WEEKDAY(T39-S39)=1),SUM(SUM(T39-S39)-2),SUM(T39-S39)))</f>
        <v>41533</v>
      </c>
      <c r="U38" s="69"/>
      <c r="V38" s="64">
        <v>1</v>
      </c>
      <c r="W38" s="76">
        <f t="shared" ref="W38" si="26">IF((WEEKDAY(W39-V39)=7),SUM(SUM(W39-V39)-1),IF((WEEKDAY(W39-V39)=1),SUM(SUM(W39-V39)-2),SUM(W39-V39)))</f>
        <v>41411</v>
      </c>
      <c r="X38" s="69"/>
      <c r="Y38" s="64">
        <v>1</v>
      </c>
      <c r="Z38" s="76">
        <f t="shared" ref="Z38" si="27">IF((WEEKDAY(Z39-Y39)=7),SUM(SUM(Z39-Y39)-1),IF((WEEKDAY(Z39-Y39)=1),SUM(SUM(Z39-Y39)-2),SUM(Z39-Y39)))</f>
        <v>41474</v>
      </c>
      <c r="AA38" s="69"/>
      <c r="AB38" s="64">
        <v>1</v>
      </c>
      <c r="AC38" s="76">
        <f t="shared" ref="AC38" si="28">IF((WEEKDAY(AC39-AB39)=7),SUM(SUM(AC39-AB39)-1),IF((WEEKDAY(AC39-AB39)=1),SUM(SUM(AC39-AB39)-2),SUM(AC39-AB39)))</f>
        <v>41442</v>
      </c>
      <c r="AD38" s="69"/>
      <c r="AE38" s="64">
        <v>1</v>
      </c>
      <c r="AF38" s="76">
        <f t="shared" ref="AF38" si="29">IF((WEEKDAY(AF39-AE39)=7),SUM(SUM(AF39-AE39)-1),IF((WEEKDAY(AF39-AE39)=1),SUM(SUM(AF39-AE39)-2),SUM(AF39-AE39)))</f>
        <v>41565</v>
      </c>
    </row>
    <row r="39" spans="2:32" ht="15" x14ac:dyDescent="0.25">
      <c r="B39" s="50"/>
      <c r="C39" s="63" t="s">
        <v>32</v>
      </c>
      <c r="D39" s="64">
        <v>1</v>
      </c>
      <c r="E39" s="76">
        <f>IF((WEEKDAY(E41-D41)=7),SUM(SUM(E41-D41)-1),IF((WEEKDAY(E41-D41)=1),SUM(SUM(E41-D41)-2),SUM(E41-D41)))</f>
        <v>41480</v>
      </c>
      <c r="F39" s="69"/>
      <c r="G39" s="64">
        <v>3</v>
      </c>
      <c r="H39" s="76">
        <f>IF((WEEKDAY(H41-G41)=7),SUM(SUM(H41-G41)-1),IF((WEEKDAY(H41-G41)=1),SUM(SUM(H41-G41)-2),SUM(H41-G41)))</f>
        <v>41508</v>
      </c>
      <c r="I39" s="69"/>
      <c r="J39" s="64">
        <v>3</v>
      </c>
      <c r="K39" s="76">
        <f>IF((WEEKDAY(K41-J41)=7),SUM(SUM(K41-J41)-1),IF((WEEKDAY(K41-J41)=1),SUM(SUM(K41-J41)-2),SUM(K41-J41)))</f>
        <v>41592</v>
      </c>
      <c r="L39" s="69"/>
      <c r="M39" s="64">
        <v>3</v>
      </c>
      <c r="N39" s="76">
        <f>IF((WEEKDAY(N41-M41)=7),SUM(SUM(N41-M41)-1),IF((WEEKDAY(N41-M41)=1),SUM(SUM(N41-M41)-2),SUM(N41-M41)))</f>
        <v>41604</v>
      </c>
      <c r="O39" s="69"/>
      <c r="P39" s="64">
        <v>3</v>
      </c>
      <c r="Q39" s="76">
        <f>IF((WEEKDAY(Q41-P41)=7),SUM(SUM(Q41-P41)-1),IF((WEEKDAY(Q41-P41)=1),SUM(SUM(Q41-P41)-2),SUM(Q41-P41)))</f>
        <v>41338</v>
      </c>
      <c r="R39" s="69"/>
      <c r="S39" s="64">
        <v>3</v>
      </c>
      <c r="T39" s="76">
        <f>IF((WEEKDAY(T41-S41)=7),SUM(SUM(T41-S41)-1),IF((WEEKDAY(T41-S41)=1),SUM(SUM(T41-S41)-2),SUM(T41-S41)))</f>
        <v>41536</v>
      </c>
      <c r="U39" s="69"/>
      <c r="V39" s="64">
        <v>3</v>
      </c>
      <c r="W39" s="76">
        <f>IF((WEEKDAY(W41-V41)=7),SUM(SUM(W41-V41)-1),IF((WEEKDAY(W41-V41)=1),SUM(SUM(W41-V41)-2),SUM(W41-V41)))</f>
        <v>41416</v>
      </c>
      <c r="X39" s="69"/>
      <c r="Y39" s="64">
        <v>3</v>
      </c>
      <c r="Z39" s="76">
        <f>IF((WEEKDAY(Z41-Y41)=7),SUM(SUM(Z41-Y41)-1),IF((WEEKDAY(Z41-Y41)=1),SUM(SUM(Z41-Y41)-2),SUM(Z41-Y41)))</f>
        <v>41478</v>
      </c>
      <c r="AA39" s="69"/>
      <c r="AB39" s="64">
        <v>3</v>
      </c>
      <c r="AC39" s="76">
        <f>IF((WEEKDAY(AC41-AB41)=7),SUM(SUM(AC41-AB41)-1),IF((WEEKDAY(AC41-AB41)=1),SUM(SUM(AC41-AB41)-2),SUM(AC41-AB41)))</f>
        <v>41445</v>
      </c>
      <c r="AD39" s="69"/>
      <c r="AE39" s="64">
        <v>3</v>
      </c>
      <c r="AF39" s="76">
        <f>IF((WEEKDAY(AF41-AE41)=7),SUM(SUM(AF41-AE41)-1),IF((WEEKDAY(AF41-AE41)=1),SUM(SUM(AF41-AE41)-2),SUM(AF41-AE41)))</f>
        <v>41569</v>
      </c>
    </row>
    <row r="40" spans="2:32" ht="15" x14ac:dyDescent="0.25">
      <c r="B40" s="90" t="s">
        <v>33</v>
      </c>
      <c r="C40" s="87"/>
      <c r="D40" s="89"/>
      <c r="E40" s="86"/>
      <c r="F40" s="88"/>
      <c r="G40" s="89"/>
      <c r="H40" s="86"/>
      <c r="I40" s="88"/>
      <c r="J40" s="89"/>
      <c r="K40" s="86"/>
      <c r="L40" s="88"/>
      <c r="M40" s="89"/>
      <c r="N40" s="86"/>
      <c r="O40" s="88"/>
      <c r="P40" s="89"/>
      <c r="Q40" s="86"/>
      <c r="R40" s="88"/>
      <c r="S40" s="89"/>
      <c r="T40" s="86"/>
      <c r="U40" s="88"/>
      <c r="V40" s="89"/>
      <c r="W40" s="86"/>
      <c r="X40" s="88"/>
      <c r="Y40" s="89"/>
      <c r="Z40" s="86"/>
      <c r="AA40" s="88"/>
      <c r="AB40" s="89"/>
      <c r="AC40" s="86"/>
      <c r="AD40" s="88"/>
      <c r="AE40" s="89"/>
      <c r="AF40" s="86"/>
    </row>
    <row r="41" spans="2:32" ht="15" x14ac:dyDescent="0.25">
      <c r="B41" s="50"/>
      <c r="C41" s="63" t="s">
        <v>34</v>
      </c>
      <c r="D41" s="64">
        <v>1</v>
      </c>
      <c r="E41" s="76">
        <f t="shared" ref="E41:E43" si="30">IF((WEEKDAY(E42-D42)=7),SUM(SUM(E42-D42)-1),IF((WEEKDAY(E42-D42)=1),SUM(SUM(E42-D42)-2),SUM(E42-D42)))</f>
        <v>41481</v>
      </c>
      <c r="F41" s="69"/>
      <c r="G41" s="64">
        <v>1</v>
      </c>
      <c r="H41" s="76">
        <f t="shared" ref="H41:H43" si="31">IF((WEEKDAY(H42-G42)=7),SUM(SUM(H42-G42)-1),IF((WEEKDAY(H42-G42)=1),SUM(SUM(H42-G42)-2),SUM(H42-G42)))</f>
        <v>41509</v>
      </c>
      <c r="I41" s="69"/>
      <c r="J41" s="64">
        <v>1</v>
      </c>
      <c r="K41" s="76">
        <f t="shared" ref="K41:K43" si="32">IF((WEEKDAY(K42-J42)=7),SUM(SUM(K42-J42)-1),IF((WEEKDAY(K42-J42)=1),SUM(SUM(K42-J42)-2),SUM(K42-J42)))</f>
        <v>41593</v>
      </c>
      <c r="L41" s="69"/>
      <c r="M41" s="64">
        <v>1</v>
      </c>
      <c r="N41" s="76">
        <f t="shared" ref="N41:N43" si="33">IF((WEEKDAY(N42-M42)=7),SUM(SUM(N42-M42)-1),IF((WEEKDAY(N42-M42)=1),SUM(SUM(N42-M42)-2),SUM(N42-M42)))</f>
        <v>41605</v>
      </c>
      <c r="O41" s="69"/>
      <c r="P41" s="64">
        <v>1</v>
      </c>
      <c r="Q41" s="76">
        <f t="shared" ref="Q41:Q43" si="34">IF((WEEKDAY(Q42-P42)=7),SUM(SUM(Q42-P42)-1),IF((WEEKDAY(Q42-P42)=1),SUM(SUM(Q42-P42)-2),SUM(Q42-P42)))</f>
        <v>41339</v>
      </c>
      <c r="R41" s="69"/>
      <c r="S41" s="64">
        <v>1</v>
      </c>
      <c r="T41" s="76">
        <f t="shared" ref="T41:T43" si="35">IF((WEEKDAY(T42-S42)=7),SUM(SUM(T42-S42)-1),IF((WEEKDAY(T42-S42)=1),SUM(SUM(T42-S42)-2),SUM(T42-S42)))</f>
        <v>41537</v>
      </c>
      <c r="U41" s="69"/>
      <c r="V41" s="64">
        <v>1</v>
      </c>
      <c r="W41" s="76">
        <f t="shared" ref="W41:W43" si="36">IF((WEEKDAY(W42-V42)=7),SUM(SUM(W42-V42)-1),IF((WEEKDAY(W42-V42)=1),SUM(SUM(W42-V42)-2),SUM(W42-V42)))</f>
        <v>41417</v>
      </c>
      <c r="X41" s="69"/>
      <c r="Y41" s="64">
        <v>1</v>
      </c>
      <c r="Z41" s="76">
        <f t="shared" ref="Z41:Z43" si="37">IF((WEEKDAY(Z42-Y42)=7),SUM(SUM(Z42-Y42)-1),IF((WEEKDAY(Z42-Y42)=1),SUM(SUM(Z42-Y42)-2),SUM(Z42-Y42)))</f>
        <v>41479</v>
      </c>
      <c r="AA41" s="69"/>
      <c r="AB41" s="64">
        <v>1</v>
      </c>
      <c r="AC41" s="76">
        <f t="shared" ref="AC41:AC43" si="38">IF((WEEKDAY(AC42-AB42)=7),SUM(SUM(AC42-AB42)-1),IF((WEEKDAY(AC42-AB42)=1),SUM(SUM(AC42-AB42)-2),SUM(AC42-AB42)))</f>
        <v>41446</v>
      </c>
      <c r="AD41" s="69"/>
      <c r="AE41" s="64">
        <v>1</v>
      </c>
      <c r="AF41" s="76">
        <f t="shared" ref="AF41:AF43" si="39">IF((WEEKDAY(AF42-AE42)=7),SUM(SUM(AF42-AE42)-1),IF((WEEKDAY(AF42-AE42)=1),SUM(SUM(AF42-AE42)-2),SUM(AF42-AE42)))</f>
        <v>41570</v>
      </c>
    </row>
    <row r="42" spans="2:32" ht="15" x14ac:dyDescent="0.25">
      <c r="B42" s="50"/>
      <c r="C42" s="63" t="s">
        <v>35</v>
      </c>
      <c r="D42" s="64">
        <v>1</v>
      </c>
      <c r="E42" s="76">
        <f t="shared" si="30"/>
        <v>41484</v>
      </c>
      <c r="F42" s="69"/>
      <c r="G42" s="64">
        <v>1</v>
      </c>
      <c r="H42" s="76">
        <f t="shared" si="31"/>
        <v>41512</v>
      </c>
      <c r="I42" s="69"/>
      <c r="J42" s="64">
        <v>1</v>
      </c>
      <c r="K42" s="76">
        <f t="shared" si="32"/>
        <v>41596</v>
      </c>
      <c r="L42" s="69"/>
      <c r="M42" s="64">
        <v>1</v>
      </c>
      <c r="N42" s="76">
        <f t="shared" si="33"/>
        <v>41606</v>
      </c>
      <c r="O42" s="69"/>
      <c r="P42" s="64">
        <v>1</v>
      </c>
      <c r="Q42" s="76">
        <f t="shared" si="34"/>
        <v>41340</v>
      </c>
      <c r="R42" s="69"/>
      <c r="S42" s="64">
        <v>1</v>
      </c>
      <c r="T42" s="76">
        <f t="shared" si="35"/>
        <v>41540</v>
      </c>
      <c r="U42" s="69"/>
      <c r="V42" s="64">
        <v>1</v>
      </c>
      <c r="W42" s="76">
        <f t="shared" si="36"/>
        <v>41418</v>
      </c>
      <c r="X42" s="69"/>
      <c r="Y42" s="64">
        <v>1</v>
      </c>
      <c r="Z42" s="76">
        <f t="shared" si="37"/>
        <v>41480</v>
      </c>
      <c r="AA42" s="69"/>
      <c r="AB42" s="64">
        <v>1</v>
      </c>
      <c r="AC42" s="76">
        <f t="shared" si="38"/>
        <v>41449</v>
      </c>
      <c r="AD42" s="69"/>
      <c r="AE42" s="64">
        <v>1</v>
      </c>
      <c r="AF42" s="76">
        <f t="shared" si="39"/>
        <v>41571</v>
      </c>
    </row>
    <row r="43" spans="2:32" ht="15" x14ac:dyDescent="0.25">
      <c r="B43" s="50"/>
      <c r="C43" s="63" t="s">
        <v>36</v>
      </c>
      <c r="D43" s="64">
        <v>1</v>
      </c>
      <c r="E43" s="76">
        <f t="shared" si="30"/>
        <v>41485</v>
      </c>
      <c r="F43" s="69"/>
      <c r="G43" s="64">
        <v>1</v>
      </c>
      <c r="H43" s="76">
        <f t="shared" si="31"/>
        <v>41513</v>
      </c>
      <c r="I43" s="69"/>
      <c r="J43" s="64">
        <v>1</v>
      </c>
      <c r="K43" s="76">
        <f t="shared" si="32"/>
        <v>41597</v>
      </c>
      <c r="L43" s="69"/>
      <c r="M43" s="64">
        <v>1</v>
      </c>
      <c r="N43" s="76">
        <f t="shared" si="33"/>
        <v>41607</v>
      </c>
      <c r="O43" s="69"/>
      <c r="P43" s="64">
        <v>1</v>
      </c>
      <c r="Q43" s="76">
        <f t="shared" si="34"/>
        <v>41341</v>
      </c>
      <c r="R43" s="69"/>
      <c r="S43" s="64">
        <v>1</v>
      </c>
      <c r="T43" s="76">
        <f t="shared" si="35"/>
        <v>41541</v>
      </c>
      <c r="U43" s="69"/>
      <c r="V43" s="64">
        <v>1</v>
      </c>
      <c r="W43" s="76">
        <f t="shared" si="36"/>
        <v>41421</v>
      </c>
      <c r="X43" s="69"/>
      <c r="Y43" s="64">
        <v>1</v>
      </c>
      <c r="Z43" s="76">
        <f t="shared" si="37"/>
        <v>41481</v>
      </c>
      <c r="AA43" s="69"/>
      <c r="AB43" s="64">
        <v>1</v>
      </c>
      <c r="AC43" s="76">
        <f t="shared" si="38"/>
        <v>41450</v>
      </c>
      <c r="AD43" s="69"/>
      <c r="AE43" s="64">
        <v>1</v>
      </c>
      <c r="AF43" s="76">
        <f t="shared" si="39"/>
        <v>41572</v>
      </c>
    </row>
    <row r="44" spans="2:32" ht="15" x14ac:dyDescent="0.25">
      <c r="B44" s="50"/>
      <c r="C44" s="32" t="s">
        <v>37</v>
      </c>
      <c r="D44" s="64">
        <v>1</v>
      </c>
      <c r="E44" s="76">
        <f>IF((WEEKDAY(E46-D46)=7),SUM(SUM(E46-D46)-1),IF((WEEKDAY(E46-D46)=1),SUM(SUM(E46-D46)-2),SUM(E46-D46)))</f>
        <v>41486</v>
      </c>
      <c r="F44" s="69"/>
      <c r="G44" s="64">
        <v>3</v>
      </c>
      <c r="H44" s="76">
        <f>IF((WEEKDAY(H46-G46)=7),SUM(SUM(H46-G46)-1),IF((WEEKDAY(H46-G46)=1),SUM(SUM(H46-G46)-2),SUM(H46-G46)))</f>
        <v>41516</v>
      </c>
      <c r="I44" s="69"/>
      <c r="J44" s="64">
        <v>3</v>
      </c>
      <c r="K44" s="76">
        <f>IF((WEEKDAY(K46-J46)=7),SUM(SUM(K46-J46)-1),IF((WEEKDAY(K46-J46)=1),SUM(SUM(K46-J46)-2),SUM(K46-J46)))</f>
        <v>41600</v>
      </c>
      <c r="L44" s="69"/>
      <c r="M44" s="64">
        <v>3</v>
      </c>
      <c r="N44" s="76">
        <f>IF((WEEKDAY(N46-M46)=7),SUM(SUM(N46-M46)-1),IF((WEEKDAY(N46-M46)=1),SUM(SUM(N46-M46)-2),SUM(N46-M46)))</f>
        <v>41610</v>
      </c>
      <c r="O44" s="69"/>
      <c r="P44" s="64">
        <v>3</v>
      </c>
      <c r="Q44" s="76">
        <f>IF((WEEKDAY(Q46-P46)=7),SUM(SUM(Q46-P46)-1),IF((WEEKDAY(Q46-P46)=1),SUM(SUM(Q46-P46)-2),SUM(Q46-P46)))</f>
        <v>41344</v>
      </c>
      <c r="R44" s="69"/>
      <c r="S44" s="64">
        <v>3</v>
      </c>
      <c r="T44" s="76">
        <f>IF((WEEKDAY(T46-S46)=7),SUM(SUM(T46-S46)-1),IF((WEEKDAY(T46-S46)=1),SUM(SUM(T46-S46)-2),SUM(T46-S46)))</f>
        <v>41544</v>
      </c>
      <c r="U44" s="69"/>
      <c r="V44" s="64">
        <v>3</v>
      </c>
      <c r="W44" s="76">
        <f>IF((WEEKDAY(W46-V46)=7),SUM(SUM(W46-V46)-1),IF((WEEKDAY(W46-V46)=1),SUM(SUM(W46-V46)-2),SUM(W46-V46)))</f>
        <v>41424</v>
      </c>
      <c r="X44" s="69"/>
      <c r="Y44" s="64">
        <v>3</v>
      </c>
      <c r="Z44" s="76">
        <f>IF((WEEKDAY(Z46-Y46)=7),SUM(SUM(Z46-Y46)-1),IF((WEEKDAY(Z46-Y46)=1),SUM(SUM(Z46-Y46)-2),SUM(Z46-Y46)))</f>
        <v>41485</v>
      </c>
      <c r="AA44" s="69"/>
      <c r="AB44" s="64">
        <v>3</v>
      </c>
      <c r="AC44" s="76">
        <f>IF((WEEKDAY(AC46-AB46)=7),SUM(SUM(AC46-AB46)-1),IF((WEEKDAY(AC46-AB46)=1),SUM(SUM(AC46-AB46)-2),SUM(AC46-AB46)))</f>
        <v>41453</v>
      </c>
      <c r="AD44" s="69"/>
      <c r="AE44" s="64">
        <v>3</v>
      </c>
      <c r="AF44" s="76">
        <f>IF((WEEKDAY(AF46-AE46)=7),SUM(SUM(AF46-AE46)-1),IF((WEEKDAY(AF46-AE46)=1),SUM(SUM(AF46-AE46)-2),SUM(AF46-AE46)))</f>
        <v>41577</v>
      </c>
    </row>
    <row r="45" spans="2:32" ht="15" x14ac:dyDescent="0.25">
      <c r="B45" s="90" t="s">
        <v>57</v>
      </c>
      <c r="C45" s="87"/>
      <c r="D45" s="89"/>
      <c r="E45" s="86"/>
      <c r="F45" s="88"/>
      <c r="G45" s="89"/>
      <c r="H45" s="86"/>
      <c r="I45" s="88"/>
      <c r="J45" s="89"/>
      <c r="K45" s="86"/>
      <c r="L45" s="88"/>
      <c r="M45" s="89"/>
      <c r="N45" s="86"/>
      <c r="O45" s="88"/>
      <c r="P45" s="89"/>
      <c r="Q45" s="86"/>
      <c r="R45" s="88"/>
      <c r="S45" s="89"/>
      <c r="T45" s="86"/>
      <c r="U45" s="88"/>
      <c r="V45" s="89"/>
      <c r="W45" s="86"/>
      <c r="X45" s="88"/>
      <c r="Y45" s="89"/>
      <c r="Z45" s="86"/>
      <c r="AA45" s="88"/>
      <c r="AB45" s="89"/>
      <c r="AC45" s="86"/>
      <c r="AD45" s="88"/>
      <c r="AE45" s="89"/>
      <c r="AF45" s="86"/>
    </row>
    <row r="46" spans="2:32" ht="15.75" thickBot="1" x14ac:dyDescent="0.3">
      <c r="B46" s="51"/>
      <c r="C46" s="36" t="s">
        <v>100</v>
      </c>
      <c r="D46" s="47">
        <v>1</v>
      </c>
      <c r="E46" s="77">
        <f>E8</f>
        <v>41487</v>
      </c>
      <c r="F46" s="70"/>
      <c r="G46" s="47">
        <v>2</v>
      </c>
      <c r="H46" s="77">
        <f>G8</f>
        <v>41518</v>
      </c>
      <c r="I46" s="70"/>
      <c r="J46" s="47">
        <v>2</v>
      </c>
      <c r="K46" s="77">
        <f>J8</f>
        <v>41603</v>
      </c>
      <c r="L46" s="70"/>
      <c r="M46" s="47">
        <v>2</v>
      </c>
      <c r="N46" s="77">
        <f>M8</f>
        <v>41612</v>
      </c>
      <c r="O46" s="70"/>
      <c r="P46" s="47">
        <v>2</v>
      </c>
      <c r="Q46" s="77">
        <f>P8</f>
        <v>41346</v>
      </c>
      <c r="R46" s="70"/>
      <c r="S46" s="47">
        <v>2</v>
      </c>
      <c r="T46" s="77">
        <f>S8</f>
        <v>41548</v>
      </c>
      <c r="U46" s="70"/>
      <c r="V46" s="47">
        <v>2</v>
      </c>
      <c r="W46" s="77">
        <f>V8</f>
        <v>41426</v>
      </c>
      <c r="X46" s="70"/>
      <c r="Y46" s="47">
        <v>2</v>
      </c>
      <c r="Z46" s="77">
        <f>Y8</f>
        <v>41487</v>
      </c>
      <c r="AA46" s="70"/>
      <c r="AB46" s="47">
        <v>2</v>
      </c>
      <c r="AC46" s="77">
        <f>AB8</f>
        <v>41456</v>
      </c>
      <c r="AD46" s="70"/>
      <c r="AE46" s="47">
        <v>2</v>
      </c>
      <c r="AF46" s="77">
        <f>AE8</f>
        <v>41579</v>
      </c>
    </row>
    <row r="47" spans="2:32" ht="15" x14ac:dyDescent="0.25">
      <c r="B47" s="30"/>
      <c r="C47" s="1"/>
      <c r="D47" s="2"/>
      <c r="E47" s="3"/>
      <c r="F47" s="69"/>
      <c r="G47" s="3"/>
      <c r="H47" s="3"/>
      <c r="I47" s="3"/>
      <c r="J47" s="3"/>
      <c r="K47" s="3"/>
      <c r="L47" s="3"/>
      <c r="M47" s="3"/>
      <c r="N47" s="69"/>
      <c r="O47" s="69"/>
      <c r="P47" s="3"/>
      <c r="Q47" s="3"/>
      <c r="R47" s="3"/>
      <c r="S47" s="3"/>
      <c r="T47" s="3"/>
      <c r="U47" s="3"/>
      <c r="V47" s="3"/>
      <c r="W47" s="3"/>
      <c r="X47" s="3"/>
      <c r="Y47" s="3"/>
      <c r="Z47" s="3"/>
      <c r="AA47" s="3"/>
      <c r="AB47" s="3"/>
      <c r="AC47" s="3"/>
      <c r="AD47" s="3"/>
      <c r="AE47" s="3"/>
      <c r="AF47" s="3"/>
    </row>
    <row r="48" spans="2:32" s="12" customFormat="1" ht="26.25" x14ac:dyDescent="0.2">
      <c r="B48" s="24" t="str">
        <f>D7</f>
        <v>Enter Project Name Here. Enter Due Date in the Gray Box Below.</v>
      </c>
      <c r="C48" s="25"/>
      <c r="F48" s="71"/>
    </row>
    <row r="49" spans="1:32" s="12" customFormat="1" ht="25.5" x14ac:dyDescent="0.2">
      <c r="B49" s="21"/>
      <c r="C49" s="20"/>
      <c r="D49" s="20"/>
      <c r="E49" s="20"/>
      <c r="F49" s="72"/>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row>
    <row r="63" spans="1:32" ht="12.75" x14ac:dyDescent="0.2"/>
    <row r="64" spans="1:32" s="13" customFormat="1" ht="12.75" x14ac:dyDescent="0.2">
      <c r="A64" s="12"/>
      <c r="B64" s="22"/>
      <c r="C64" s="22"/>
      <c r="D64" s="22"/>
      <c r="E64" s="22"/>
      <c r="F64" s="73"/>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row>
    <row r="65" spans="2:32" ht="18" hidden="1" x14ac:dyDescent="0.25">
      <c r="B65" s="23" t="s">
        <v>52</v>
      </c>
      <c r="C65" s="12"/>
      <c r="D65" s="12"/>
    </row>
    <row r="66" spans="2:32" ht="12.75" hidden="1" x14ac:dyDescent="0.2">
      <c r="B66" s="12"/>
      <c r="C66" s="12"/>
      <c r="D66" s="12"/>
    </row>
    <row r="67" spans="2:32" ht="12.75" hidden="1" x14ac:dyDescent="0.2">
      <c r="B67" s="11" t="s">
        <v>48</v>
      </c>
      <c r="C67" s="11" t="s">
        <v>49</v>
      </c>
      <c r="D67" s="10" t="s">
        <v>50</v>
      </c>
      <c r="E67" s="4" t="s">
        <v>51</v>
      </c>
    </row>
    <row r="68" spans="2:32" ht="12.75" hidden="1" x14ac:dyDescent="0.2">
      <c r="B68" s="8">
        <f>E$11</f>
        <v>41446</v>
      </c>
      <c r="C68" s="7" t="str">
        <f>$C$11</f>
        <v>Collect requirements</v>
      </c>
      <c r="D68" s="9">
        <v>25</v>
      </c>
      <c r="E68" s="4">
        <v>1</v>
      </c>
    </row>
    <row r="69" spans="2:32" ht="12.75" hidden="1" x14ac:dyDescent="0.2">
      <c r="B69" s="8">
        <f>E$12</f>
        <v>41449</v>
      </c>
      <c r="C69" s="7" t="str">
        <f>$C$12</f>
        <v>Develop creative brief</v>
      </c>
      <c r="D69" s="6">
        <v>15</v>
      </c>
      <c r="E69" s="5">
        <f>1</f>
        <v>1</v>
      </c>
      <c r="F69" s="74"/>
      <c r="G69" s="5"/>
      <c r="H69" s="5"/>
      <c r="I69" s="5"/>
      <c r="J69" s="5"/>
      <c r="K69" s="5"/>
      <c r="L69" s="5"/>
      <c r="M69" s="5"/>
      <c r="N69" s="5"/>
      <c r="O69" s="5"/>
      <c r="P69" s="5"/>
      <c r="Q69" s="5"/>
      <c r="R69" s="5"/>
      <c r="S69" s="5"/>
      <c r="T69" s="5"/>
      <c r="U69" s="5"/>
      <c r="V69" s="5"/>
      <c r="W69" s="5"/>
      <c r="X69" s="5"/>
      <c r="Y69" s="5"/>
      <c r="Z69" s="5"/>
      <c r="AA69" s="5"/>
      <c r="AB69" s="5"/>
      <c r="AC69" s="5"/>
      <c r="AD69" s="5"/>
      <c r="AE69" s="5"/>
      <c r="AF69" s="5"/>
    </row>
    <row r="70" spans="2:32" ht="12.75" hidden="1" x14ac:dyDescent="0.2">
      <c r="B70" s="8">
        <f>E$13</f>
        <v>41450</v>
      </c>
      <c r="C70" s="7" t="str">
        <f>$C$13</f>
        <v>Internal approvals</v>
      </c>
      <c r="D70" s="6">
        <v>-25</v>
      </c>
      <c r="E70" s="5">
        <f>1</f>
        <v>1</v>
      </c>
      <c r="F70" s="74"/>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2:32" ht="12.75" hidden="1" x14ac:dyDescent="0.2">
      <c r="B71" s="8">
        <f>E$14</f>
        <v>41451</v>
      </c>
      <c r="C71" s="7" t="str">
        <f>$C$14</f>
        <v>Develop schedule</v>
      </c>
      <c r="D71" s="6">
        <v>-15</v>
      </c>
      <c r="E71" s="5">
        <f>1</f>
        <v>1</v>
      </c>
      <c r="F71" s="74"/>
      <c r="G71" s="5"/>
      <c r="H71" s="5"/>
      <c r="I71" s="5"/>
      <c r="J71" s="5"/>
      <c r="K71" s="5"/>
      <c r="L71" s="5"/>
      <c r="M71" s="5"/>
      <c r="N71" s="5"/>
      <c r="O71" s="5"/>
      <c r="P71" s="5"/>
      <c r="Q71" s="5"/>
      <c r="R71" s="5"/>
      <c r="S71" s="5"/>
      <c r="T71" s="5"/>
      <c r="U71" s="5"/>
      <c r="V71" s="5"/>
      <c r="W71" s="5"/>
      <c r="X71" s="5"/>
      <c r="Y71" s="5"/>
      <c r="Z71" s="5"/>
      <c r="AA71" s="5"/>
      <c r="AB71" s="5"/>
      <c r="AC71" s="5"/>
      <c r="AD71" s="5"/>
      <c r="AE71" s="5"/>
      <c r="AF71" s="5"/>
    </row>
    <row r="72" spans="2:32" ht="12.75" hidden="1" x14ac:dyDescent="0.2">
      <c r="B72" s="8">
        <f>E$15</f>
        <v>41452</v>
      </c>
      <c r="C72" s="7" t="str">
        <f>$C$15</f>
        <v>Get production estimates</v>
      </c>
      <c r="D72" s="6">
        <v>25</v>
      </c>
      <c r="E72" s="5">
        <f>1</f>
        <v>1</v>
      </c>
      <c r="F72" s="74"/>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2:32" ht="12.75" hidden="1" x14ac:dyDescent="0.2">
      <c r="B73" s="8">
        <f>E$16</f>
        <v>41453</v>
      </c>
      <c r="C73" s="7" t="str">
        <f>$C$16</f>
        <v>Client approvals</v>
      </c>
      <c r="D73" s="6">
        <v>15</v>
      </c>
      <c r="E73" s="5">
        <f>1</f>
        <v>1</v>
      </c>
      <c r="F73" s="74"/>
      <c r="G73" s="5"/>
      <c r="H73" s="5"/>
      <c r="I73" s="5"/>
      <c r="J73" s="5"/>
      <c r="K73" s="5"/>
      <c r="L73" s="5"/>
      <c r="M73" s="5"/>
      <c r="N73" s="5"/>
      <c r="O73" s="5"/>
      <c r="P73" s="5"/>
      <c r="Q73" s="5"/>
      <c r="R73" s="5"/>
      <c r="S73" s="5"/>
      <c r="T73" s="5"/>
      <c r="U73" s="5"/>
      <c r="V73" s="5"/>
      <c r="W73" s="5"/>
      <c r="X73" s="5"/>
      <c r="Y73" s="5"/>
      <c r="Z73" s="5"/>
      <c r="AA73" s="5"/>
      <c r="AB73" s="5"/>
      <c r="AC73" s="5"/>
      <c r="AD73" s="5"/>
      <c r="AE73" s="5"/>
      <c r="AF73" s="5"/>
    </row>
    <row r="74" spans="2:32" ht="12.75" hidden="1" x14ac:dyDescent="0.2">
      <c r="B74" s="8">
        <f>E$18</f>
        <v>41456</v>
      </c>
      <c r="C74" s="7" t="str">
        <f>$C$18</f>
        <v>Site Goals</v>
      </c>
      <c r="D74" s="6">
        <v>-15</v>
      </c>
      <c r="E74" s="5">
        <f>1</f>
        <v>1</v>
      </c>
      <c r="F74" s="74"/>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2:32" ht="12.75" hidden="1" x14ac:dyDescent="0.2">
      <c r="B75" s="8">
        <f>E$19</f>
        <v>41457</v>
      </c>
      <c r="C75" s="7" t="str">
        <f>$C$19</f>
        <v>Analytics Review</v>
      </c>
      <c r="D75" s="6">
        <v>5</v>
      </c>
      <c r="E75" s="5">
        <f>1</f>
        <v>1</v>
      </c>
      <c r="F75" s="74"/>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2:32" ht="12.75" hidden="1" x14ac:dyDescent="0.2">
      <c r="B76" s="8">
        <f>E$20</f>
        <v>41458</v>
      </c>
      <c r="C76" s="7" t="str">
        <f>$C$20</f>
        <v>Visitor Path</v>
      </c>
      <c r="D76" s="6">
        <v>-5</v>
      </c>
      <c r="E76" s="5">
        <f>1</f>
        <v>1</v>
      </c>
      <c r="F76" s="74"/>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2:32" ht="12.75" hidden="1" x14ac:dyDescent="0.2">
      <c r="B77" s="8">
        <f>E$21</f>
        <v>41459</v>
      </c>
      <c r="C77" s="7" t="str">
        <f>$C$21</f>
        <v>Site Map</v>
      </c>
      <c r="D77" s="6">
        <v>25</v>
      </c>
      <c r="E77" s="5">
        <f>1</f>
        <v>1</v>
      </c>
      <c r="F77" s="74"/>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2:32" ht="12.75" hidden="1" x14ac:dyDescent="0.2">
      <c r="B78" s="8">
        <f>E$22</f>
        <v>41460</v>
      </c>
      <c r="C78" s="7" t="str">
        <f>$C$22</f>
        <v>Wire Frames</v>
      </c>
      <c r="D78" s="6">
        <v>-10</v>
      </c>
      <c r="E78" s="5">
        <f>1</f>
        <v>1</v>
      </c>
      <c r="F78" s="74"/>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2:32" ht="12.75" hidden="1" x14ac:dyDescent="0.2">
      <c r="B79" s="8">
        <f>E$24</f>
        <v>41463</v>
      </c>
      <c r="C79" s="7" t="str">
        <f>$C$24</f>
        <v>Initial Concepts: Draft 1</v>
      </c>
      <c r="D79" s="6">
        <v>15</v>
      </c>
      <c r="E79" s="5">
        <f>1</f>
        <v>1</v>
      </c>
      <c r="F79" s="74"/>
      <c r="G79" s="5"/>
      <c r="H79" s="5"/>
      <c r="I79" s="5"/>
      <c r="J79" s="5"/>
      <c r="K79" s="5"/>
      <c r="L79" s="5"/>
      <c r="M79" s="5"/>
      <c r="N79" s="5"/>
      <c r="O79" s="5"/>
      <c r="P79" s="5"/>
      <c r="Q79" s="5"/>
      <c r="R79" s="5"/>
      <c r="S79" s="5"/>
      <c r="T79" s="5"/>
      <c r="U79" s="5"/>
      <c r="V79" s="5"/>
      <c r="W79" s="5"/>
      <c r="X79" s="5"/>
      <c r="Y79" s="5"/>
      <c r="Z79" s="5"/>
      <c r="AA79" s="5"/>
      <c r="AB79" s="5"/>
      <c r="AC79" s="5"/>
      <c r="AD79" s="5"/>
      <c r="AE79" s="5"/>
      <c r="AF79" s="5"/>
    </row>
    <row r="80" spans="2:32" ht="12.75" hidden="1" x14ac:dyDescent="0.2">
      <c r="B80" s="8">
        <f>E$25</f>
        <v>41464</v>
      </c>
      <c r="C80" s="7" t="str">
        <f>$C$25</f>
        <v>Review &amp; Feedback on creative (internal)</v>
      </c>
      <c r="D80" s="16">
        <v>-25</v>
      </c>
      <c r="E80" s="17">
        <f>1</f>
        <v>1</v>
      </c>
      <c r="F80" s="75"/>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row>
    <row r="81" spans="2:32" ht="12.75" hidden="1" x14ac:dyDescent="0.2">
      <c r="B81" s="8">
        <f>E$26</f>
        <v>41465</v>
      </c>
      <c r="C81" s="7" t="str">
        <f>$C$26</f>
        <v>Draft 2</v>
      </c>
      <c r="D81" s="18">
        <v>-5</v>
      </c>
      <c r="E81" s="19">
        <f>1</f>
        <v>1</v>
      </c>
      <c r="F81" s="75"/>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row>
    <row r="82" spans="2:32" ht="12.75" hidden="1" x14ac:dyDescent="0.2">
      <c r="B82" s="8">
        <f>E$27</f>
        <v>41466</v>
      </c>
      <c r="C82" s="7" t="str">
        <f>$C$27</f>
        <v>Review &amp; Feedback on creative (internal)</v>
      </c>
      <c r="D82" s="18">
        <v>25</v>
      </c>
      <c r="E82" s="19">
        <f>1</f>
        <v>1</v>
      </c>
      <c r="F82" s="75"/>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row>
    <row r="83" spans="2:32" ht="12.75" hidden="1" x14ac:dyDescent="0.2">
      <c r="B83" s="8">
        <f>E$28</f>
        <v>41467</v>
      </c>
      <c r="C83" s="7" t="str">
        <f>$C$28</f>
        <v>Client Feedback</v>
      </c>
      <c r="D83" s="18">
        <v>15</v>
      </c>
      <c r="E83" s="19">
        <f>1</f>
        <v>1</v>
      </c>
      <c r="F83" s="75"/>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row>
    <row r="84" spans="2:32" ht="12.75" hidden="1" x14ac:dyDescent="0.2">
      <c r="B84" s="8">
        <f>E$29</f>
        <v>41470</v>
      </c>
      <c r="C84" s="7" t="str">
        <f>$C$29</f>
        <v>Draft 3</v>
      </c>
      <c r="D84" s="18">
        <v>-15</v>
      </c>
      <c r="E84" s="19">
        <f>1</f>
        <v>1</v>
      </c>
      <c r="F84" s="75"/>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2:32" ht="12.75" hidden="1" x14ac:dyDescent="0.2">
      <c r="B85" s="8">
        <f>E$30</f>
        <v>41471</v>
      </c>
      <c r="C85" s="7" t="str">
        <f>$C$30</f>
        <v>Review &amp; Feedback on creative (internal)</v>
      </c>
      <c r="D85" s="6">
        <v>-5</v>
      </c>
      <c r="E85" s="19">
        <f>1</f>
        <v>1</v>
      </c>
      <c r="F85" s="75"/>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row>
    <row r="86" spans="2:32" ht="12.75" hidden="1" x14ac:dyDescent="0.2">
      <c r="B86" s="8">
        <f>E$31</f>
        <v>41472</v>
      </c>
      <c r="C86" s="7" t="str">
        <f>$C$31</f>
        <v>Client Approval</v>
      </c>
      <c r="D86" s="6">
        <v>25</v>
      </c>
      <c r="E86" s="28">
        <f>1</f>
        <v>1</v>
      </c>
      <c r="F86" s="74"/>
      <c r="G86" s="5"/>
      <c r="H86" s="5"/>
      <c r="I86" s="5"/>
      <c r="J86" s="5"/>
      <c r="K86" s="5"/>
      <c r="L86" s="5"/>
      <c r="M86" s="5"/>
      <c r="N86" s="5"/>
      <c r="O86" s="5"/>
      <c r="P86" s="5"/>
      <c r="Q86" s="5"/>
      <c r="R86" s="5"/>
      <c r="S86" s="5"/>
      <c r="T86" s="5"/>
      <c r="U86" s="5"/>
      <c r="V86" s="5"/>
      <c r="W86" s="5"/>
      <c r="X86" s="5"/>
      <c r="Y86" s="5"/>
      <c r="Z86" s="5"/>
      <c r="AA86" s="5"/>
      <c r="AB86" s="5"/>
      <c r="AC86" s="5"/>
      <c r="AD86" s="5"/>
      <c r="AE86" s="5"/>
      <c r="AF86" s="5"/>
    </row>
    <row r="87" spans="2:32" ht="12.75" hidden="1" x14ac:dyDescent="0.2">
      <c r="B87" s="8">
        <f>E$32</f>
        <v>41473</v>
      </c>
      <c r="C87" s="7" t="str">
        <f>$C$32</f>
        <v>Elements to Development</v>
      </c>
      <c r="D87" s="6">
        <v>-10</v>
      </c>
      <c r="E87" s="28">
        <f>1</f>
        <v>1</v>
      </c>
      <c r="F87" s="75"/>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row>
    <row r="88" spans="2:32" ht="12.75" hidden="1" x14ac:dyDescent="0.2">
      <c r="B88" s="8">
        <f>E$34</f>
        <v>41474</v>
      </c>
      <c r="C88" s="7" t="str">
        <f>$C$34</f>
        <v>Develop Tech Requirements (CMS/Functionality/Plug-in's, External Links, URL, Hosting...)</v>
      </c>
      <c r="D88" s="6">
        <v>15</v>
      </c>
      <c r="E88" s="28">
        <f>1</f>
        <v>1</v>
      </c>
      <c r="F88" s="74"/>
      <c r="G88" s="5"/>
      <c r="H88" s="5"/>
      <c r="I88" s="5"/>
      <c r="J88" s="5"/>
      <c r="K88" s="5"/>
      <c r="L88" s="5"/>
      <c r="M88" s="5"/>
      <c r="N88" s="5"/>
      <c r="O88" s="5"/>
      <c r="P88" s="5"/>
      <c r="Q88" s="5"/>
      <c r="R88" s="5"/>
      <c r="S88" s="5"/>
      <c r="T88" s="5"/>
      <c r="U88" s="5"/>
      <c r="V88" s="5"/>
      <c r="W88" s="5"/>
      <c r="X88" s="5"/>
      <c r="Y88" s="5"/>
      <c r="Z88" s="5"/>
      <c r="AA88" s="5"/>
      <c r="AB88" s="5"/>
      <c r="AC88" s="5"/>
      <c r="AD88" s="5"/>
      <c r="AE88" s="5"/>
      <c r="AF88" s="5"/>
    </row>
    <row r="89" spans="2:32" ht="12.75" hidden="1" x14ac:dyDescent="0.2">
      <c r="B89" s="8">
        <f>E$35</f>
        <v>41477</v>
      </c>
      <c r="C89" s="7" t="str">
        <f>$C$35</f>
        <v>Development check-in #1 (internal review)</v>
      </c>
      <c r="D89" s="16">
        <v>-25</v>
      </c>
      <c r="E89" s="28">
        <f>1</f>
        <v>1</v>
      </c>
      <c r="F89" s="75"/>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row>
    <row r="90" spans="2:32" ht="12.75" hidden="1" x14ac:dyDescent="0.2">
      <c r="B90" s="8">
        <f>E$36</f>
        <v>41478</v>
      </c>
      <c r="C90" s="7" t="str">
        <f>$C$36</f>
        <v>Development check-in #2 (internal review)</v>
      </c>
      <c r="D90" s="18">
        <v>-5</v>
      </c>
      <c r="E90" s="28">
        <f>1</f>
        <v>1</v>
      </c>
      <c r="F90" s="75"/>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row>
    <row r="91" spans="2:32" ht="12.75" hidden="1" x14ac:dyDescent="0.2">
      <c r="B91" s="8">
        <f>E$37</f>
        <v>41478</v>
      </c>
      <c r="C91" s="7" t="str">
        <f>$C$37</f>
        <v>Client Feedback</v>
      </c>
      <c r="D91" s="18">
        <v>25</v>
      </c>
      <c r="E91" s="28">
        <f>1</f>
        <v>1</v>
      </c>
      <c r="F91" s="75"/>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row>
    <row r="92" spans="2:32" ht="12.75" hidden="1" x14ac:dyDescent="0.2">
      <c r="B92" s="26">
        <f>E$38</f>
        <v>41479</v>
      </c>
      <c r="C92" s="27" t="str">
        <f>$C$38</f>
        <v>Development check-in #3 (internal review)</v>
      </c>
      <c r="D92" s="6">
        <v>15</v>
      </c>
      <c r="E92" s="28">
        <f>1</f>
        <v>1</v>
      </c>
      <c r="F92" s="75"/>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row>
    <row r="93" spans="2:32" ht="12.75" hidden="1" x14ac:dyDescent="0.2">
      <c r="B93" s="26">
        <f>E$39</f>
        <v>41480</v>
      </c>
      <c r="C93" s="27" t="str">
        <f>$C$39</f>
        <v>Client Apprval</v>
      </c>
      <c r="D93" s="6">
        <v>-25</v>
      </c>
      <c r="E93" s="28">
        <f>1</f>
        <v>1</v>
      </c>
      <c r="F93" s="75"/>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row>
    <row r="94" spans="2:32" ht="12.75" hidden="1" x14ac:dyDescent="0.2">
      <c r="B94" s="26">
        <f>E$41</f>
        <v>41481</v>
      </c>
      <c r="C94" s="27" t="str">
        <f>$C$41</f>
        <v>Testing 1 - Dev</v>
      </c>
      <c r="D94" s="6">
        <v>-15</v>
      </c>
      <c r="E94" s="28">
        <f>1</f>
        <v>1</v>
      </c>
      <c r="F94" s="75"/>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row>
    <row r="95" spans="2:32" ht="12.75" hidden="1" x14ac:dyDescent="0.2">
      <c r="B95" s="26">
        <f>E$42</f>
        <v>41484</v>
      </c>
      <c r="C95" s="27" t="str">
        <f>$C$42</f>
        <v>Testing 2 - Dev</v>
      </c>
      <c r="D95" s="6">
        <v>25</v>
      </c>
      <c r="E95" s="28">
        <f>1</f>
        <v>1</v>
      </c>
      <c r="F95" s="75"/>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row>
    <row r="96" spans="2:32" ht="12.75" hidden="1" x14ac:dyDescent="0.2">
      <c r="B96" s="26">
        <f>E$43</f>
        <v>41485</v>
      </c>
      <c r="C96" s="27" t="str">
        <f>$C$43</f>
        <v>Testing 3 - Dev</v>
      </c>
      <c r="D96" s="6">
        <v>15</v>
      </c>
      <c r="E96" s="28">
        <f>1</f>
        <v>1</v>
      </c>
      <c r="F96" s="75"/>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row>
    <row r="97" spans="2:32" ht="12.75" hidden="1" x14ac:dyDescent="0.2">
      <c r="B97" s="26">
        <f>E$44</f>
        <v>41486</v>
      </c>
      <c r="C97" s="27" t="str">
        <f>$C$44</f>
        <v>Live Testing</v>
      </c>
      <c r="D97" s="6">
        <v>-15</v>
      </c>
      <c r="E97" s="28">
        <f>1</f>
        <v>1</v>
      </c>
      <c r="F97" s="75"/>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row>
    <row r="98" spans="2:32" ht="12.75" hidden="1" x14ac:dyDescent="0.2">
      <c r="B98" s="26">
        <f>E$46</f>
        <v>41487</v>
      </c>
      <c r="C98" s="27" t="str">
        <f>$C$46</f>
        <v>Migrate Live Site</v>
      </c>
      <c r="D98" s="6">
        <v>5</v>
      </c>
      <c r="E98" s="28">
        <f>1</f>
        <v>1</v>
      </c>
      <c r="F98" s="75"/>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row>
    <row r="99" spans="2:32" ht="12.75" hidden="1" x14ac:dyDescent="0.2">
      <c r="B99" s="26"/>
      <c r="C99" s="27"/>
      <c r="D99" s="27"/>
      <c r="E99" s="27"/>
      <c r="F99" s="75"/>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row>
    <row r="100" spans="2:32" ht="12.75" hidden="1" x14ac:dyDescent="0.2">
      <c r="B100" s="26"/>
      <c r="C100" s="27"/>
      <c r="D100" s="27"/>
      <c r="E100" s="27"/>
      <c r="F100" s="75"/>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row>
    <row r="101" spans="2:32" ht="12.75" hidden="1" x14ac:dyDescent="0.2">
      <c r="B101" s="26"/>
      <c r="C101" s="27"/>
      <c r="D101" s="27"/>
      <c r="E101" s="27"/>
      <c r="F101" s="75"/>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row>
    <row r="103" spans="2:32" s="12" customFormat="1" ht="26.25" x14ac:dyDescent="0.2">
      <c r="B103" s="24" t="str">
        <f>G7</f>
        <v>Enter Project Name Here. Enter Due Date in the Gray Box Below.</v>
      </c>
      <c r="C103" s="25"/>
      <c r="F103" s="71"/>
    </row>
    <row r="104" spans="2:32" s="12" customFormat="1" ht="25.5" x14ac:dyDescent="0.2">
      <c r="B104" s="21"/>
      <c r="C104" s="20"/>
      <c r="D104" s="20"/>
      <c r="E104" s="20"/>
      <c r="F104" s="72"/>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row>
    <row r="118" spans="1:32" ht="12.75" x14ac:dyDescent="0.2"/>
    <row r="119" spans="1:32" s="13" customFormat="1" ht="12.75" x14ac:dyDescent="0.2">
      <c r="A119" s="12"/>
      <c r="B119" s="22"/>
      <c r="C119" s="22"/>
      <c r="D119" s="22"/>
      <c r="E119" s="22"/>
      <c r="F119" s="73"/>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row>
    <row r="120" spans="1:32" ht="18" hidden="1" x14ac:dyDescent="0.25">
      <c r="B120" s="23" t="s">
        <v>52</v>
      </c>
      <c r="C120" s="12"/>
      <c r="D120" s="12"/>
    </row>
    <row r="121" spans="1:32" ht="12.75" hidden="1" x14ac:dyDescent="0.2">
      <c r="B121" s="12"/>
      <c r="C121" s="12"/>
      <c r="D121" s="12"/>
    </row>
    <row r="122" spans="1:32" ht="12.75" hidden="1" x14ac:dyDescent="0.2">
      <c r="B122" s="11" t="s">
        <v>48</v>
      </c>
      <c r="C122" s="11" t="s">
        <v>49</v>
      </c>
      <c r="D122" s="10" t="s">
        <v>50</v>
      </c>
      <c r="E122" s="4" t="s">
        <v>51</v>
      </c>
    </row>
    <row r="123" spans="1:32" ht="12.75" hidden="1" x14ac:dyDescent="0.2">
      <c r="B123" s="8" t="e">
        <f>H$11</f>
        <v>#VALUE!</v>
      </c>
      <c r="C123" s="7" t="str">
        <f>$C$11</f>
        <v>Collect requirements</v>
      </c>
      <c r="D123" s="9">
        <v>25</v>
      </c>
      <c r="E123" s="4">
        <v>1</v>
      </c>
    </row>
    <row r="124" spans="1:32" ht="12.75" hidden="1" x14ac:dyDescent="0.2">
      <c r="B124" s="8" t="e">
        <f>H$12</f>
        <v>#VALUE!</v>
      </c>
      <c r="C124" s="7" t="str">
        <f>$C$12</f>
        <v>Develop creative brief</v>
      </c>
      <c r="D124" s="6">
        <v>15</v>
      </c>
      <c r="E124" s="5">
        <f>1</f>
        <v>1</v>
      </c>
      <c r="F124" s="74"/>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ht="12.75" hidden="1" x14ac:dyDescent="0.2">
      <c r="B125" s="8" t="e">
        <f>H$13</f>
        <v>#VALUE!</v>
      </c>
      <c r="C125" s="7" t="str">
        <f>$C$13</f>
        <v>Internal approvals</v>
      </c>
      <c r="D125" s="6">
        <v>-25</v>
      </c>
      <c r="E125" s="5">
        <f>1</f>
        <v>1</v>
      </c>
      <c r="F125" s="74"/>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ht="12.75" hidden="1" x14ac:dyDescent="0.2">
      <c r="B126" s="8" t="e">
        <f>H$14</f>
        <v>#VALUE!</v>
      </c>
      <c r="C126" s="7" t="str">
        <f>$C$14</f>
        <v>Develop schedule</v>
      </c>
      <c r="D126" s="6">
        <v>-15</v>
      </c>
      <c r="E126" s="5">
        <f>1</f>
        <v>1</v>
      </c>
      <c r="F126" s="74"/>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ht="12.75" hidden="1" x14ac:dyDescent="0.2">
      <c r="B127" s="8" t="e">
        <f>H$15</f>
        <v>#VALUE!</v>
      </c>
      <c r="C127" s="7" t="str">
        <f>$C$15</f>
        <v>Get production estimates</v>
      </c>
      <c r="D127" s="6">
        <v>25</v>
      </c>
      <c r="E127" s="5">
        <f>1</f>
        <v>1</v>
      </c>
      <c r="F127" s="74"/>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ht="12.75" hidden="1" x14ac:dyDescent="0.2">
      <c r="B128" s="8" t="e">
        <f>H$16</f>
        <v>#VALUE!</v>
      </c>
      <c r="C128" s="7" t="str">
        <f>$C$16</f>
        <v>Client approvals</v>
      </c>
      <c r="D128" s="6">
        <v>15</v>
      </c>
      <c r="E128" s="5">
        <f>1</f>
        <v>1</v>
      </c>
      <c r="F128" s="74"/>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2:32" ht="12.75" hidden="1" x14ac:dyDescent="0.2">
      <c r="B129" s="8" t="e">
        <f>H$18</f>
        <v>#VALUE!</v>
      </c>
      <c r="C129" s="7" t="str">
        <f>$C$18</f>
        <v>Site Goals</v>
      </c>
      <c r="D129" s="6">
        <v>-15</v>
      </c>
      <c r="E129" s="5">
        <f>1</f>
        <v>1</v>
      </c>
      <c r="F129" s="74"/>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2:32" ht="12.75" hidden="1" x14ac:dyDescent="0.2">
      <c r="B130" s="8" t="e">
        <f>H$19</f>
        <v>#VALUE!</v>
      </c>
      <c r="C130" s="7" t="str">
        <f>$C$19</f>
        <v>Analytics Review</v>
      </c>
      <c r="D130" s="6">
        <v>5</v>
      </c>
      <c r="E130" s="5">
        <f>1</f>
        <v>1</v>
      </c>
      <c r="F130" s="74"/>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2:32" ht="12.75" hidden="1" x14ac:dyDescent="0.2">
      <c r="B131" s="8" t="e">
        <f>H$20</f>
        <v>#VALUE!</v>
      </c>
      <c r="C131" s="7" t="str">
        <f>$C$20</f>
        <v>Visitor Path</v>
      </c>
      <c r="D131" s="6">
        <v>-5</v>
      </c>
      <c r="E131" s="5">
        <f>1</f>
        <v>1</v>
      </c>
      <c r="F131" s="74"/>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2:32" ht="12.75" hidden="1" x14ac:dyDescent="0.2">
      <c r="B132" s="8" t="e">
        <f>H$21</f>
        <v>#VALUE!</v>
      </c>
      <c r="C132" s="7" t="str">
        <f>$C$21</f>
        <v>Site Map</v>
      </c>
      <c r="D132" s="6">
        <v>25</v>
      </c>
      <c r="E132" s="5">
        <f>1</f>
        <v>1</v>
      </c>
      <c r="F132" s="74"/>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2:32" ht="12.75" hidden="1" x14ac:dyDescent="0.2">
      <c r="B133" s="8" t="e">
        <f>H$22</f>
        <v>#VALUE!</v>
      </c>
      <c r="C133" s="7" t="str">
        <f>$C$22</f>
        <v>Wire Frames</v>
      </c>
      <c r="D133" s="6">
        <v>-10</v>
      </c>
      <c r="E133" s="5">
        <f>1</f>
        <v>1</v>
      </c>
      <c r="F133" s="74"/>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2:32" ht="12.75" hidden="1" x14ac:dyDescent="0.2">
      <c r="B134" s="8" t="e">
        <f>H$24</f>
        <v>#VALUE!</v>
      </c>
      <c r="C134" s="7" t="str">
        <f>$C$24</f>
        <v>Initial Concepts: Draft 1</v>
      </c>
      <c r="D134" s="6">
        <v>15</v>
      </c>
      <c r="E134" s="5">
        <f>1</f>
        <v>1</v>
      </c>
      <c r="F134" s="75"/>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row>
    <row r="135" spans="2:32" ht="12.75" hidden="1" x14ac:dyDescent="0.2">
      <c r="B135" s="8" t="e">
        <f>H$25</f>
        <v>#VALUE!</v>
      </c>
      <c r="C135" s="7" t="str">
        <f>$C$25</f>
        <v>Review &amp; Feedback on creative (internal)</v>
      </c>
      <c r="D135" s="16">
        <v>-25</v>
      </c>
      <c r="E135" s="17">
        <f>1</f>
        <v>1</v>
      </c>
      <c r="F135" s="75"/>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row>
    <row r="136" spans="2:32" ht="12.75" hidden="1" x14ac:dyDescent="0.2">
      <c r="B136" s="8" t="e">
        <f>H$26</f>
        <v>#VALUE!</v>
      </c>
      <c r="C136" s="7" t="str">
        <f>$C$26</f>
        <v>Draft 2</v>
      </c>
      <c r="D136" s="18">
        <v>-5</v>
      </c>
      <c r="E136" s="19">
        <f>1</f>
        <v>1</v>
      </c>
      <c r="F136" s="75"/>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row>
    <row r="137" spans="2:32" ht="12.75" hidden="1" x14ac:dyDescent="0.2">
      <c r="B137" s="8" t="e">
        <f>H$27</f>
        <v>#VALUE!</v>
      </c>
      <c r="C137" s="7" t="str">
        <f>$C$27</f>
        <v>Review &amp; Feedback on creative (internal)</v>
      </c>
      <c r="D137" s="18">
        <v>25</v>
      </c>
      <c r="E137" s="19">
        <f>1</f>
        <v>1</v>
      </c>
      <c r="F137" s="75"/>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row>
    <row r="138" spans="2:32" ht="12.75" hidden="1" x14ac:dyDescent="0.2">
      <c r="B138" s="8" t="e">
        <f>H$28</f>
        <v>#VALUE!</v>
      </c>
      <c r="C138" s="7" t="str">
        <f>$C$28</f>
        <v>Client Feedback</v>
      </c>
      <c r="D138" s="18">
        <v>15</v>
      </c>
      <c r="E138" s="19">
        <f>1</f>
        <v>1</v>
      </c>
      <c r="F138" s="75"/>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row>
    <row r="139" spans="2:32" ht="12.75" hidden="1" x14ac:dyDescent="0.2">
      <c r="B139" s="8">
        <f>H$29</f>
        <v>41478</v>
      </c>
      <c r="C139" s="7" t="str">
        <f>$C$29</f>
        <v>Draft 3</v>
      </c>
      <c r="D139" s="18">
        <v>-15</v>
      </c>
      <c r="E139" s="19">
        <f>1</f>
        <v>1</v>
      </c>
      <c r="F139" s="75"/>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row>
    <row r="140" spans="2:32" ht="12.75" hidden="1" x14ac:dyDescent="0.2">
      <c r="B140" s="8">
        <f>H$30</f>
        <v>41481</v>
      </c>
      <c r="C140" s="7" t="str">
        <f>$C$30</f>
        <v>Review &amp; Feedback on creative (internal)</v>
      </c>
      <c r="D140" s="6">
        <v>-5</v>
      </c>
      <c r="E140" s="19">
        <f>1</f>
        <v>1</v>
      </c>
      <c r="F140" s="75"/>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row>
    <row r="141" spans="2:32" ht="12.75" hidden="1" x14ac:dyDescent="0.2">
      <c r="B141" s="8">
        <f>H$31</f>
        <v>41486</v>
      </c>
      <c r="C141" s="7" t="str">
        <f>$C$31</f>
        <v>Client Approval</v>
      </c>
      <c r="D141" s="6">
        <v>25</v>
      </c>
      <c r="E141" s="28">
        <f>1</f>
        <v>1</v>
      </c>
      <c r="F141" s="75"/>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2:32" ht="12.75" hidden="1" x14ac:dyDescent="0.2">
      <c r="B142" s="8">
        <f>H$32</f>
        <v>41487</v>
      </c>
      <c r="C142" s="7" t="str">
        <f>$C$32</f>
        <v>Elements to Development</v>
      </c>
      <c r="D142" s="6">
        <v>-10</v>
      </c>
      <c r="E142" s="28">
        <f>1</f>
        <v>1</v>
      </c>
      <c r="F142" s="75"/>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row>
    <row r="143" spans="2:32" ht="12.75" hidden="1" x14ac:dyDescent="0.2">
      <c r="B143" s="8">
        <f>H$34</f>
        <v>41494</v>
      </c>
      <c r="C143" s="7" t="str">
        <f>$C$34</f>
        <v>Develop Tech Requirements (CMS/Functionality/Plug-in's, External Links, URL, Hosting...)</v>
      </c>
      <c r="D143" s="6">
        <v>15</v>
      </c>
      <c r="E143" s="28">
        <f>1</f>
        <v>1</v>
      </c>
      <c r="F143" s="75"/>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row>
    <row r="144" spans="2:32" ht="12.75" hidden="1" x14ac:dyDescent="0.2">
      <c r="B144" s="8">
        <f>H$35</f>
        <v>41495</v>
      </c>
      <c r="C144" s="7" t="str">
        <f>$C$35</f>
        <v>Development check-in #1 (internal review)</v>
      </c>
      <c r="D144" s="16">
        <v>-25</v>
      </c>
      <c r="E144" s="28">
        <f>1</f>
        <v>1</v>
      </c>
      <c r="F144" s="75"/>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row>
    <row r="145" spans="2:32" ht="12.75" hidden="1" x14ac:dyDescent="0.2">
      <c r="B145" s="8">
        <f>H$36</f>
        <v>41502</v>
      </c>
      <c r="C145" s="7" t="str">
        <f>$C$36</f>
        <v>Development check-in #2 (internal review)</v>
      </c>
      <c r="D145" s="18">
        <v>-5</v>
      </c>
      <c r="E145" s="28">
        <f>1</f>
        <v>1</v>
      </c>
      <c r="F145" s="75"/>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row>
    <row r="146" spans="2:32" ht="12.75" hidden="1" x14ac:dyDescent="0.2">
      <c r="B146" s="8">
        <f>H$37</f>
        <v>41502</v>
      </c>
      <c r="C146" s="7" t="str">
        <f>$C$37</f>
        <v>Client Feedback</v>
      </c>
      <c r="D146" s="18">
        <v>25</v>
      </c>
      <c r="E146" s="28">
        <f>1</f>
        <v>1</v>
      </c>
      <c r="F146" s="75"/>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row>
    <row r="147" spans="2:32" ht="12.75" hidden="1" x14ac:dyDescent="0.2">
      <c r="B147" s="26">
        <f>H$38</f>
        <v>41505</v>
      </c>
      <c r="C147" s="27" t="str">
        <f>$C$38</f>
        <v>Development check-in #3 (internal review)</v>
      </c>
      <c r="D147" s="6">
        <v>15</v>
      </c>
      <c r="E147" s="28">
        <f>1</f>
        <v>1</v>
      </c>
      <c r="F147" s="75"/>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row>
    <row r="148" spans="2:32" ht="12.75" hidden="1" x14ac:dyDescent="0.2">
      <c r="B148" s="26">
        <f>H$39</f>
        <v>41508</v>
      </c>
      <c r="C148" s="27" t="str">
        <f>$C$39</f>
        <v>Client Apprval</v>
      </c>
      <c r="D148" s="6">
        <v>-25</v>
      </c>
      <c r="E148" s="28">
        <f>1</f>
        <v>1</v>
      </c>
      <c r="F148" s="75"/>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row>
    <row r="149" spans="2:32" ht="12.75" hidden="1" x14ac:dyDescent="0.2">
      <c r="B149" s="26">
        <f>H$41</f>
        <v>41509</v>
      </c>
      <c r="C149" s="27" t="str">
        <f>$C$41</f>
        <v>Testing 1 - Dev</v>
      </c>
      <c r="D149" s="6">
        <v>-15</v>
      </c>
      <c r="E149" s="28">
        <f>1</f>
        <v>1</v>
      </c>
      <c r="F149" s="75"/>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2:32" ht="12.75" hidden="1" x14ac:dyDescent="0.2">
      <c r="B150" s="26">
        <f>H$42</f>
        <v>41512</v>
      </c>
      <c r="C150" s="27" t="str">
        <f>$C$42</f>
        <v>Testing 2 - Dev</v>
      </c>
      <c r="D150" s="6">
        <v>25</v>
      </c>
      <c r="E150" s="28">
        <f>1</f>
        <v>1</v>
      </c>
      <c r="F150" s="75"/>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2:32" ht="12.75" hidden="1" x14ac:dyDescent="0.2">
      <c r="B151" s="26">
        <f>H$43</f>
        <v>41513</v>
      </c>
      <c r="C151" s="27" t="str">
        <f>$C$43</f>
        <v>Testing 3 - Dev</v>
      </c>
      <c r="D151" s="6">
        <v>15</v>
      </c>
      <c r="E151" s="28">
        <f>1</f>
        <v>1</v>
      </c>
      <c r="F151" s="75"/>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2:32" ht="12.75" hidden="1" x14ac:dyDescent="0.2">
      <c r="B152" s="26">
        <f>H$44</f>
        <v>41516</v>
      </c>
      <c r="C152" s="27" t="str">
        <f>$C$44</f>
        <v>Live Testing</v>
      </c>
      <c r="D152" s="6">
        <v>-15</v>
      </c>
      <c r="E152" s="28">
        <f>1</f>
        <v>1</v>
      </c>
      <c r="F152" s="75"/>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row>
    <row r="153" spans="2:32" ht="12.75" hidden="1" x14ac:dyDescent="0.2">
      <c r="B153" s="26">
        <f>H$46</f>
        <v>41518</v>
      </c>
      <c r="C153" s="27" t="str">
        <f>$C$46</f>
        <v>Migrate Live Site</v>
      </c>
      <c r="D153" s="6">
        <v>5</v>
      </c>
      <c r="E153" s="28">
        <f>1</f>
        <v>1</v>
      </c>
      <c r="F153" s="75"/>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row>
    <row r="154" spans="2:32" ht="12.75" hidden="1" x14ac:dyDescent="0.2">
      <c r="B154" s="26"/>
      <c r="C154" s="27"/>
      <c r="D154" s="60"/>
      <c r="E154" s="59"/>
      <c r="F154" s="75"/>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2:32" ht="12.75" hidden="1" x14ac:dyDescent="0.2">
      <c r="B155" s="14"/>
      <c r="C155" s="15"/>
      <c r="D155" s="16"/>
      <c r="E155" s="17"/>
      <c r="F155" s="75"/>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2:32" ht="12.75" x14ac:dyDescent="0.2">
      <c r="B156" s="8"/>
      <c r="C156" s="7"/>
      <c r="D156" s="6"/>
      <c r="E156" s="5"/>
      <c r="F156" s="74"/>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2:32" s="12" customFormat="1" ht="26.25" x14ac:dyDescent="0.2">
      <c r="B157" s="24" t="str">
        <f>J7</f>
        <v>Enter Project Name Here. Enter Due Date in the Gray Box Below.</v>
      </c>
      <c r="C157" s="25"/>
      <c r="F157" s="71"/>
    </row>
    <row r="158" spans="2:32" s="12" customFormat="1" ht="25.5" x14ac:dyDescent="0.2">
      <c r="B158" s="21"/>
      <c r="C158" s="20"/>
      <c r="D158" s="20"/>
      <c r="E158" s="20"/>
      <c r="F158" s="72"/>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row>
    <row r="172" spans="1:32" ht="12.75" x14ac:dyDescent="0.2"/>
    <row r="173" spans="1:32" s="13" customFormat="1" ht="12.75" x14ac:dyDescent="0.2">
      <c r="A173" s="12"/>
      <c r="B173" s="22"/>
      <c r="C173" s="22"/>
      <c r="D173" s="22"/>
      <c r="E173" s="22"/>
      <c r="F173" s="73"/>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row>
    <row r="174" spans="1:32" ht="18" hidden="1" x14ac:dyDescent="0.25">
      <c r="B174" s="23" t="s">
        <v>52</v>
      </c>
      <c r="C174" s="12"/>
      <c r="D174" s="12"/>
    </row>
    <row r="175" spans="1:32" ht="12.75" hidden="1" x14ac:dyDescent="0.2">
      <c r="B175" s="12"/>
      <c r="C175" s="12"/>
      <c r="D175" s="12"/>
    </row>
    <row r="176" spans="1:32" ht="12.75" hidden="1" x14ac:dyDescent="0.2">
      <c r="B176" s="11" t="s">
        <v>48</v>
      </c>
      <c r="C176" s="11" t="s">
        <v>49</v>
      </c>
      <c r="D176" s="10" t="s">
        <v>50</v>
      </c>
      <c r="E176" s="4" t="s">
        <v>51</v>
      </c>
    </row>
    <row r="177" spans="2:32" ht="12.75" hidden="1" x14ac:dyDescent="0.2">
      <c r="B177" s="8">
        <f>K$11</f>
        <v>41484</v>
      </c>
      <c r="C177" s="7" t="str">
        <f>$C$11</f>
        <v>Collect requirements</v>
      </c>
      <c r="D177" s="9">
        <v>25</v>
      </c>
      <c r="E177" s="4">
        <v>1</v>
      </c>
    </row>
    <row r="178" spans="2:32" ht="12.75" hidden="1" x14ac:dyDescent="0.2">
      <c r="B178" s="8">
        <f>K$12</f>
        <v>41488</v>
      </c>
      <c r="C178" s="7" t="str">
        <f>$C$12</f>
        <v>Develop creative brief</v>
      </c>
      <c r="D178" s="6">
        <v>15</v>
      </c>
      <c r="E178" s="5">
        <f>1</f>
        <v>1</v>
      </c>
      <c r="F178" s="74"/>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2:32" ht="12.75" hidden="1" x14ac:dyDescent="0.2">
      <c r="B179" s="8">
        <f>K$13</f>
        <v>41493</v>
      </c>
      <c r="C179" s="7" t="str">
        <f>$C$13</f>
        <v>Internal approvals</v>
      </c>
      <c r="D179" s="6">
        <v>-25</v>
      </c>
      <c r="E179" s="5">
        <f>1</f>
        <v>1</v>
      </c>
      <c r="F179" s="74"/>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2:32" ht="12.75" hidden="1" x14ac:dyDescent="0.2">
      <c r="B180" s="8">
        <f>K$14</f>
        <v>41495</v>
      </c>
      <c r="C180" s="7" t="str">
        <f>$C$14</f>
        <v>Develop schedule</v>
      </c>
      <c r="D180" s="6">
        <v>-15</v>
      </c>
      <c r="E180" s="5">
        <f>1</f>
        <v>1</v>
      </c>
      <c r="F180" s="74"/>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2:32" ht="12.75" hidden="1" x14ac:dyDescent="0.2">
      <c r="B181" s="8">
        <f>K$15</f>
        <v>41499</v>
      </c>
      <c r="C181" s="7" t="str">
        <f>$C$15</f>
        <v>Get production estimates</v>
      </c>
      <c r="D181" s="6">
        <v>25</v>
      </c>
      <c r="E181" s="5">
        <f>1</f>
        <v>1</v>
      </c>
      <c r="F181" s="74"/>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2:32" ht="12.75" hidden="1" x14ac:dyDescent="0.2">
      <c r="B182" s="8">
        <f>K$16</f>
        <v>41502</v>
      </c>
      <c r="C182" s="7" t="str">
        <f>$C$16</f>
        <v>Client approvals</v>
      </c>
      <c r="D182" s="6">
        <v>15</v>
      </c>
      <c r="E182" s="5">
        <f>1</f>
        <v>1</v>
      </c>
      <c r="F182" s="74"/>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2:32" ht="12.75" hidden="1" x14ac:dyDescent="0.2">
      <c r="B183" s="8">
        <f>K$18</f>
        <v>41509</v>
      </c>
      <c r="C183" s="7" t="str">
        <f>$C$18</f>
        <v>Site Goals</v>
      </c>
      <c r="D183" s="6">
        <v>-15</v>
      </c>
      <c r="E183" s="5">
        <f>1</f>
        <v>1</v>
      </c>
      <c r="F183" s="74"/>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2:32" ht="12.75" hidden="1" x14ac:dyDescent="0.2">
      <c r="B184" s="8">
        <f>K$19</f>
        <v>41513</v>
      </c>
      <c r="C184" s="7" t="str">
        <f>$C$19</f>
        <v>Analytics Review</v>
      </c>
      <c r="D184" s="6">
        <v>5</v>
      </c>
      <c r="E184" s="5">
        <f>1</f>
        <v>1</v>
      </c>
      <c r="F184" s="74"/>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2:32" ht="12.75" hidden="1" x14ac:dyDescent="0.2">
      <c r="B185" s="8">
        <f>K$20</f>
        <v>41516</v>
      </c>
      <c r="C185" s="7" t="str">
        <f>$C$20</f>
        <v>Visitor Path</v>
      </c>
      <c r="D185" s="6">
        <v>-5</v>
      </c>
      <c r="E185" s="5">
        <f>1</f>
        <v>1</v>
      </c>
      <c r="F185" s="74"/>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2:32" ht="12.75" hidden="1" x14ac:dyDescent="0.2">
      <c r="B186" s="8">
        <f>K$21</f>
        <v>41522</v>
      </c>
      <c r="C186" s="7" t="str">
        <f>$C$21</f>
        <v>Site Map</v>
      </c>
      <c r="D186" s="6">
        <v>25</v>
      </c>
      <c r="E186" s="5">
        <f>1</f>
        <v>1</v>
      </c>
      <c r="F186" s="74"/>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2:32" ht="12.75" hidden="1" x14ac:dyDescent="0.2">
      <c r="B187" s="8">
        <f>K$22</f>
        <v>41527</v>
      </c>
      <c r="C187" s="7" t="str">
        <f>$C$22</f>
        <v>Wire Frames</v>
      </c>
      <c r="D187" s="6">
        <v>-10</v>
      </c>
      <c r="E187" s="5">
        <f>1</f>
        <v>1</v>
      </c>
      <c r="F187" s="74"/>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2:32" ht="12.75" hidden="1" x14ac:dyDescent="0.2">
      <c r="B188" s="8">
        <f>K$24</f>
        <v>41541</v>
      </c>
      <c r="C188" s="7" t="str">
        <f>$C$24</f>
        <v>Initial Concepts: Draft 1</v>
      </c>
      <c r="D188" s="6">
        <v>15</v>
      </c>
      <c r="E188" s="5">
        <f>1</f>
        <v>1</v>
      </c>
      <c r="F188" s="75"/>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row>
    <row r="189" spans="2:32" ht="12.75" hidden="1" x14ac:dyDescent="0.2">
      <c r="B189" s="8">
        <f>K$25</f>
        <v>41544</v>
      </c>
      <c r="C189" s="7" t="str">
        <f>$C$25</f>
        <v>Review &amp; Feedback on creative (internal)</v>
      </c>
      <c r="D189" s="16">
        <v>-25</v>
      </c>
      <c r="E189" s="17">
        <f>1</f>
        <v>1</v>
      </c>
      <c r="F189" s="75"/>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row>
    <row r="190" spans="2:32" ht="12.75" hidden="1" x14ac:dyDescent="0.2">
      <c r="B190" s="8">
        <f>K$26</f>
        <v>41551</v>
      </c>
      <c r="C190" s="7" t="str">
        <f>$C$26</f>
        <v>Draft 2</v>
      </c>
      <c r="D190" s="18">
        <v>-5</v>
      </c>
      <c r="E190" s="19">
        <f>1</f>
        <v>1</v>
      </c>
      <c r="F190" s="75"/>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2:32" ht="12.75" hidden="1" x14ac:dyDescent="0.2">
      <c r="B191" s="8">
        <f>K$27</f>
        <v>41554</v>
      </c>
      <c r="C191" s="7" t="str">
        <f>$C$27</f>
        <v>Review &amp; Feedback on creative (internal)</v>
      </c>
      <c r="D191" s="18">
        <v>25</v>
      </c>
      <c r="E191" s="19">
        <f>1</f>
        <v>1</v>
      </c>
      <c r="F191" s="75"/>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2:32" ht="12.75" hidden="1" x14ac:dyDescent="0.2">
      <c r="B192" s="8">
        <f>K$28</f>
        <v>41557</v>
      </c>
      <c r="C192" s="7" t="str">
        <f>$C$28</f>
        <v>Client Feedback</v>
      </c>
      <c r="D192" s="18">
        <v>15</v>
      </c>
      <c r="E192" s="19">
        <f>1</f>
        <v>1</v>
      </c>
      <c r="F192" s="75"/>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2:32" ht="12.75" hidden="1" x14ac:dyDescent="0.2">
      <c r="B193" s="8">
        <f>K$29</f>
        <v>41562</v>
      </c>
      <c r="C193" s="7" t="str">
        <f>$C$29</f>
        <v>Draft 3</v>
      </c>
      <c r="D193" s="18">
        <v>-15</v>
      </c>
      <c r="E193" s="19">
        <f>1</f>
        <v>1</v>
      </c>
      <c r="F193" s="75"/>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2:32" ht="12.75" hidden="1" x14ac:dyDescent="0.2">
      <c r="B194" s="8">
        <f>K$30</f>
        <v>41565</v>
      </c>
      <c r="C194" s="7" t="str">
        <f>$C$30</f>
        <v>Review &amp; Feedback on creative (internal)</v>
      </c>
      <c r="D194" s="6">
        <v>-5</v>
      </c>
      <c r="E194" s="19">
        <f>1</f>
        <v>1</v>
      </c>
      <c r="F194" s="75"/>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2:32" ht="12.75" hidden="1" x14ac:dyDescent="0.2">
      <c r="B195" s="8">
        <f>K$31</f>
        <v>41570</v>
      </c>
      <c r="C195" s="7" t="str">
        <f>$C$31</f>
        <v>Client Approval</v>
      </c>
      <c r="D195" s="6">
        <v>25</v>
      </c>
      <c r="E195" s="28">
        <f>1</f>
        <v>1</v>
      </c>
    </row>
    <row r="196" spans="2:32" ht="12.75" hidden="1" x14ac:dyDescent="0.2">
      <c r="B196" s="8">
        <f>K$32</f>
        <v>41571</v>
      </c>
      <c r="C196" s="7" t="str">
        <f>$C$32</f>
        <v>Elements to Development</v>
      </c>
      <c r="D196" s="6">
        <v>-10</v>
      </c>
      <c r="E196" s="28">
        <f>1</f>
        <v>1</v>
      </c>
    </row>
    <row r="197" spans="2:32" ht="12.75" hidden="1" x14ac:dyDescent="0.2">
      <c r="B197" s="8">
        <f>K$34</f>
        <v>41578</v>
      </c>
      <c r="C197" s="7" t="str">
        <f>$C$34</f>
        <v>Develop Tech Requirements (CMS/Functionality/Plug-in's, External Links, URL, Hosting...)</v>
      </c>
      <c r="D197" s="6">
        <v>15</v>
      </c>
      <c r="E197" s="28">
        <f>1</f>
        <v>1</v>
      </c>
    </row>
    <row r="198" spans="2:32" ht="12.75" hidden="1" x14ac:dyDescent="0.2">
      <c r="B198" s="8">
        <f>K$35</f>
        <v>41579</v>
      </c>
      <c r="C198" s="7" t="str">
        <f>$C$35</f>
        <v>Development check-in #1 (internal review)</v>
      </c>
      <c r="D198" s="16">
        <v>-25</v>
      </c>
      <c r="E198" s="28">
        <f>1</f>
        <v>1</v>
      </c>
    </row>
    <row r="199" spans="2:32" ht="12.75" hidden="1" x14ac:dyDescent="0.2">
      <c r="B199" s="8">
        <f>K$36</f>
        <v>41586</v>
      </c>
      <c r="C199" s="7" t="str">
        <f>$C$36</f>
        <v>Development check-in #2 (internal review)</v>
      </c>
      <c r="D199" s="18">
        <v>-5</v>
      </c>
      <c r="E199" s="28">
        <f>1</f>
        <v>1</v>
      </c>
    </row>
    <row r="200" spans="2:32" ht="12.75" hidden="1" x14ac:dyDescent="0.2">
      <c r="B200" s="8">
        <f>K$37</f>
        <v>41586</v>
      </c>
      <c r="C200" s="7" t="str">
        <f>$C$37</f>
        <v>Client Feedback</v>
      </c>
      <c r="D200" s="18">
        <v>25</v>
      </c>
      <c r="E200" s="28">
        <f>1</f>
        <v>1</v>
      </c>
    </row>
    <row r="201" spans="2:32" ht="12.75" hidden="1" x14ac:dyDescent="0.2">
      <c r="B201" s="26">
        <f>K$38</f>
        <v>41589</v>
      </c>
      <c r="C201" s="27" t="str">
        <f>$C$38</f>
        <v>Development check-in #3 (internal review)</v>
      </c>
      <c r="D201" s="6">
        <v>15</v>
      </c>
      <c r="E201" s="28">
        <f>1</f>
        <v>1</v>
      </c>
    </row>
    <row r="202" spans="2:32" ht="12.75" hidden="1" x14ac:dyDescent="0.2">
      <c r="B202" s="26">
        <f>K$39</f>
        <v>41592</v>
      </c>
      <c r="C202" s="27" t="str">
        <f>$C$39</f>
        <v>Client Apprval</v>
      </c>
      <c r="D202" s="6">
        <v>-25</v>
      </c>
      <c r="E202" s="28">
        <f>1</f>
        <v>1</v>
      </c>
    </row>
    <row r="203" spans="2:32" ht="12.75" hidden="1" x14ac:dyDescent="0.2">
      <c r="B203" s="26">
        <f>K$41</f>
        <v>41593</v>
      </c>
      <c r="C203" s="27" t="str">
        <f>$C$41</f>
        <v>Testing 1 - Dev</v>
      </c>
      <c r="D203" s="6">
        <v>-15</v>
      </c>
      <c r="E203" s="28">
        <f>1</f>
        <v>1</v>
      </c>
    </row>
    <row r="204" spans="2:32" ht="12.75" hidden="1" x14ac:dyDescent="0.2">
      <c r="B204" s="26">
        <f>K$42</f>
        <v>41596</v>
      </c>
      <c r="C204" s="27" t="str">
        <f>$C$42</f>
        <v>Testing 2 - Dev</v>
      </c>
      <c r="D204" s="6">
        <v>25</v>
      </c>
      <c r="E204" s="28">
        <f>1</f>
        <v>1</v>
      </c>
    </row>
    <row r="205" spans="2:32" ht="12.75" hidden="1" x14ac:dyDescent="0.2">
      <c r="B205" s="26">
        <f>K$43</f>
        <v>41597</v>
      </c>
      <c r="C205" s="27" t="str">
        <f>$C$43</f>
        <v>Testing 3 - Dev</v>
      </c>
      <c r="D205" s="6">
        <v>15</v>
      </c>
      <c r="E205" s="28">
        <f>1</f>
        <v>1</v>
      </c>
    </row>
    <row r="206" spans="2:32" ht="12.75" hidden="1" x14ac:dyDescent="0.2">
      <c r="B206" s="26">
        <f>K$44</f>
        <v>41600</v>
      </c>
      <c r="C206" s="27" t="str">
        <f>$C$44</f>
        <v>Live Testing</v>
      </c>
      <c r="D206" s="6">
        <v>-15</v>
      </c>
      <c r="E206" s="28">
        <f>1</f>
        <v>1</v>
      </c>
    </row>
    <row r="207" spans="2:32" ht="12.75" hidden="1" x14ac:dyDescent="0.2">
      <c r="B207" s="26">
        <f>K$46</f>
        <v>41603</v>
      </c>
      <c r="C207" s="27" t="str">
        <f>$C$46</f>
        <v>Migrate Live Site</v>
      </c>
      <c r="D207" s="6">
        <v>5</v>
      </c>
      <c r="E207" s="28">
        <f>1</f>
        <v>1</v>
      </c>
    </row>
    <row r="208" spans="2:32" ht="12.75" hidden="1" x14ac:dyDescent="0.2"/>
    <row r="209" spans="2:32" ht="12.75" hidden="1" x14ac:dyDescent="0.2"/>
    <row r="211" spans="2:32" s="12" customFormat="1" ht="26.25" x14ac:dyDescent="0.2">
      <c r="B211" s="24" t="str">
        <f>M7</f>
        <v>Enter Project Name Here. Enter Due Date in the Gray Box Below.</v>
      </c>
      <c r="C211" s="25"/>
      <c r="F211" s="71"/>
    </row>
    <row r="212" spans="2:32" s="12" customFormat="1" ht="25.5" x14ac:dyDescent="0.2">
      <c r="B212" s="21"/>
      <c r="C212" s="20"/>
      <c r="D212" s="20"/>
      <c r="E212" s="20"/>
      <c r="F212" s="72"/>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row>
    <row r="226" spans="1:32" ht="12.75" x14ac:dyDescent="0.2"/>
    <row r="227" spans="1:32" s="13" customFormat="1" ht="12.75" x14ac:dyDescent="0.2">
      <c r="A227" s="12"/>
      <c r="B227" s="22"/>
      <c r="C227" s="22"/>
      <c r="D227" s="22"/>
      <c r="E227" s="22"/>
      <c r="F227" s="73"/>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row>
    <row r="228" spans="1:32" ht="18" hidden="1" x14ac:dyDescent="0.25">
      <c r="B228" s="23" t="s">
        <v>52</v>
      </c>
      <c r="C228" s="12"/>
      <c r="D228" s="12"/>
    </row>
    <row r="229" spans="1:32" ht="12.75" hidden="1" x14ac:dyDescent="0.2">
      <c r="B229" s="12"/>
      <c r="C229" s="12"/>
      <c r="D229" s="12"/>
    </row>
    <row r="230" spans="1:32" ht="12.75" hidden="1" x14ac:dyDescent="0.2">
      <c r="B230" s="11" t="s">
        <v>48</v>
      </c>
      <c r="C230" s="11" t="s">
        <v>49</v>
      </c>
      <c r="D230" s="10" t="s">
        <v>50</v>
      </c>
      <c r="E230" s="4" t="s">
        <v>51</v>
      </c>
    </row>
    <row r="231" spans="1:32" ht="12.75" hidden="1" x14ac:dyDescent="0.2">
      <c r="B231" s="8">
        <f>N$11</f>
        <v>41498</v>
      </c>
      <c r="C231" s="7" t="str">
        <f>$C$11</f>
        <v>Collect requirements</v>
      </c>
      <c r="D231" s="9">
        <v>25</v>
      </c>
      <c r="E231" s="4">
        <v>1</v>
      </c>
    </row>
    <row r="232" spans="1:32" ht="12.75" hidden="1" x14ac:dyDescent="0.2">
      <c r="B232" s="8">
        <f>N$12</f>
        <v>41502</v>
      </c>
      <c r="C232" s="7" t="str">
        <f>$C$12</f>
        <v>Develop creative brief</v>
      </c>
      <c r="D232" s="6">
        <v>15</v>
      </c>
      <c r="E232" s="5">
        <f>1</f>
        <v>1</v>
      </c>
      <c r="F232" s="74"/>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ht="12.75" hidden="1" x14ac:dyDescent="0.2">
      <c r="B233" s="8">
        <f>N$13</f>
        <v>41507</v>
      </c>
      <c r="C233" s="7" t="str">
        <f>$C$13</f>
        <v>Internal approvals</v>
      </c>
      <c r="D233" s="6">
        <v>-25</v>
      </c>
      <c r="E233" s="5">
        <f>1</f>
        <v>1</v>
      </c>
      <c r="F233" s="74"/>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ht="12.75" hidden="1" x14ac:dyDescent="0.2">
      <c r="B234" s="8">
        <f>N$14</f>
        <v>41509</v>
      </c>
      <c r="C234" s="7" t="str">
        <f>$C$14</f>
        <v>Develop schedule</v>
      </c>
      <c r="D234" s="6">
        <v>-15</v>
      </c>
      <c r="E234" s="5">
        <f>1</f>
        <v>1</v>
      </c>
      <c r="F234" s="74"/>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ht="12.75" hidden="1" x14ac:dyDescent="0.2">
      <c r="B235" s="8">
        <f>N$15</f>
        <v>41513</v>
      </c>
      <c r="C235" s="7" t="str">
        <f>$C$15</f>
        <v>Get production estimates</v>
      </c>
      <c r="D235" s="6">
        <v>25</v>
      </c>
      <c r="E235" s="5">
        <f>1</f>
        <v>1</v>
      </c>
      <c r="F235" s="74"/>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ht="12.75" hidden="1" x14ac:dyDescent="0.2">
      <c r="B236" s="8">
        <f>N$16</f>
        <v>41516</v>
      </c>
      <c r="C236" s="7" t="str">
        <f>$C$16</f>
        <v>Client approvals</v>
      </c>
      <c r="D236" s="6">
        <v>15</v>
      </c>
      <c r="E236" s="5">
        <f>1</f>
        <v>1</v>
      </c>
      <c r="F236" s="74"/>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ht="12.75" hidden="1" x14ac:dyDescent="0.2">
      <c r="B237" s="8">
        <f>N$18</f>
        <v>41523</v>
      </c>
      <c r="C237" s="7" t="str">
        <f>$C$18</f>
        <v>Site Goals</v>
      </c>
      <c r="D237" s="6">
        <v>-15</v>
      </c>
      <c r="E237" s="5">
        <f>1</f>
        <v>1</v>
      </c>
      <c r="F237" s="74"/>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ht="12.75" hidden="1" x14ac:dyDescent="0.2">
      <c r="B238" s="8">
        <f>N$19</f>
        <v>41527</v>
      </c>
      <c r="C238" s="7" t="str">
        <f>$C$19</f>
        <v>Analytics Review</v>
      </c>
      <c r="D238" s="6">
        <v>5</v>
      </c>
      <c r="E238" s="5">
        <f>1</f>
        <v>1</v>
      </c>
      <c r="F238" s="74"/>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ht="12.75" hidden="1" x14ac:dyDescent="0.2">
      <c r="B239" s="8">
        <f>N$20</f>
        <v>41530</v>
      </c>
      <c r="C239" s="7" t="str">
        <f>$C$20</f>
        <v>Visitor Path</v>
      </c>
      <c r="D239" s="6">
        <v>-5</v>
      </c>
      <c r="E239" s="5">
        <f>1</f>
        <v>1</v>
      </c>
      <c r="F239" s="74"/>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ht="12.75" hidden="1" x14ac:dyDescent="0.2">
      <c r="B240" s="8">
        <f>N$21</f>
        <v>41536</v>
      </c>
      <c r="C240" s="7" t="str">
        <f>$C$21</f>
        <v>Site Map</v>
      </c>
      <c r="D240" s="6">
        <v>25</v>
      </c>
      <c r="E240" s="5">
        <f>1</f>
        <v>1</v>
      </c>
      <c r="F240" s="74"/>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2:32" ht="12.75" hidden="1" x14ac:dyDescent="0.2">
      <c r="B241" s="8">
        <f>N$22</f>
        <v>41541</v>
      </c>
      <c r="C241" s="7" t="str">
        <f>$C$22</f>
        <v>Wire Frames</v>
      </c>
      <c r="D241" s="6">
        <v>-10</v>
      </c>
      <c r="E241" s="5">
        <f>1</f>
        <v>1</v>
      </c>
      <c r="F241" s="74"/>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2:32" ht="12.75" hidden="1" x14ac:dyDescent="0.2">
      <c r="B242" s="8">
        <f>N$24</f>
        <v>41555</v>
      </c>
      <c r="C242" s="7" t="str">
        <f>$C$24</f>
        <v>Initial Concepts: Draft 1</v>
      </c>
      <c r="D242" s="6">
        <v>15</v>
      </c>
      <c r="E242" s="5">
        <f>1</f>
        <v>1</v>
      </c>
      <c r="F242" s="75"/>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row>
    <row r="243" spans="2:32" ht="12.75" hidden="1" x14ac:dyDescent="0.2">
      <c r="B243" s="8">
        <f>N$25</f>
        <v>41558</v>
      </c>
      <c r="C243" s="7" t="str">
        <f>$C$25</f>
        <v>Review &amp; Feedback on creative (internal)</v>
      </c>
      <c r="D243" s="16">
        <v>-25</v>
      </c>
      <c r="E243" s="17">
        <f>1</f>
        <v>1</v>
      </c>
      <c r="F243" s="75"/>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row>
    <row r="244" spans="2:32" ht="12.75" hidden="1" x14ac:dyDescent="0.2">
      <c r="B244" s="8">
        <f>N$26</f>
        <v>41565</v>
      </c>
      <c r="C244" s="7" t="str">
        <f>$C$26</f>
        <v>Draft 2</v>
      </c>
      <c r="D244" s="18">
        <v>-5</v>
      </c>
      <c r="E244" s="19">
        <f>1</f>
        <v>1</v>
      </c>
      <c r="F244" s="75"/>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row>
    <row r="245" spans="2:32" ht="12.75" hidden="1" x14ac:dyDescent="0.2">
      <c r="B245" s="8">
        <f>N$27</f>
        <v>41568</v>
      </c>
      <c r="C245" s="7" t="str">
        <f>$C$27</f>
        <v>Review &amp; Feedback on creative (internal)</v>
      </c>
      <c r="D245" s="18">
        <v>25</v>
      </c>
      <c r="E245" s="19">
        <f>1</f>
        <v>1</v>
      </c>
      <c r="F245" s="75"/>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row>
    <row r="246" spans="2:32" ht="12.75" hidden="1" x14ac:dyDescent="0.2">
      <c r="B246" s="8">
        <f>N$28</f>
        <v>41571</v>
      </c>
      <c r="C246" s="7" t="str">
        <f>$C$28</f>
        <v>Client Feedback</v>
      </c>
      <c r="D246" s="18">
        <v>15</v>
      </c>
      <c r="E246" s="19">
        <f>1</f>
        <v>1</v>
      </c>
      <c r="F246" s="75"/>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row>
    <row r="247" spans="2:32" ht="12.75" hidden="1" x14ac:dyDescent="0.2">
      <c r="B247" s="8">
        <f>N$29</f>
        <v>41576</v>
      </c>
      <c r="C247" s="7" t="str">
        <f>$C$29</f>
        <v>Draft 3</v>
      </c>
      <c r="D247" s="18">
        <v>-15</v>
      </c>
      <c r="E247" s="19">
        <f>1</f>
        <v>1</v>
      </c>
      <c r="F247" s="75"/>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row>
    <row r="248" spans="2:32" ht="12.75" hidden="1" x14ac:dyDescent="0.2">
      <c r="B248" s="8">
        <f>N$30</f>
        <v>41579</v>
      </c>
      <c r="C248" s="7" t="str">
        <f>$C$30</f>
        <v>Review &amp; Feedback on creative (internal)</v>
      </c>
      <c r="D248" s="6">
        <v>-5</v>
      </c>
      <c r="E248" s="19">
        <f>1</f>
        <v>1</v>
      </c>
      <c r="F248" s="75"/>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row>
    <row r="249" spans="2:32" ht="12.75" hidden="1" x14ac:dyDescent="0.2">
      <c r="B249" s="8">
        <f>N$31</f>
        <v>41584</v>
      </c>
      <c r="C249" s="7" t="str">
        <f>$C$31</f>
        <v>Client Approval</v>
      </c>
      <c r="D249" s="6">
        <v>25</v>
      </c>
      <c r="E249" s="28">
        <f>1</f>
        <v>1</v>
      </c>
    </row>
    <row r="250" spans="2:32" ht="12.75" hidden="1" x14ac:dyDescent="0.2">
      <c r="B250" s="8">
        <f>N$32</f>
        <v>41585</v>
      </c>
      <c r="C250" s="7" t="str">
        <f>$C$32</f>
        <v>Elements to Development</v>
      </c>
      <c r="D250" s="6">
        <v>-10</v>
      </c>
      <c r="E250" s="28">
        <f>1</f>
        <v>1</v>
      </c>
    </row>
    <row r="251" spans="2:32" ht="12.75" hidden="1" x14ac:dyDescent="0.2">
      <c r="B251" s="8">
        <f>N$34</f>
        <v>41592</v>
      </c>
      <c r="C251" s="7" t="str">
        <f>$C$34</f>
        <v>Develop Tech Requirements (CMS/Functionality/Plug-in's, External Links, URL, Hosting...)</v>
      </c>
      <c r="D251" s="6">
        <v>15</v>
      </c>
      <c r="E251" s="28">
        <f>1</f>
        <v>1</v>
      </c>
    </row>
    <row r="252" spans="2:32" ht="12.75" hidden="1" x14ac:dyDescent="0.2">
      <c r="B252" s="8">
        <f>N$35</f>
        <v>41593</v>
      </c>
      <c r="C252" s="7" t="str">
        <f>$C$35</f>
        <v>Development check-in #1 (internal review)</v>
      </c>
      <c r="D252" s="16">
        <v>-25</v>
      </c>
      <c r="E252" s="28">
        <f>1</f>
        <v>1</v>
      </c>
    </row>
    <row r="253" spans="2:32" ht="12.75" hidden="1" x14ac:dyDescent="0.2">
      <c r="B253" s="8">
        <f>N$36</f>
        <v>41599</v>
      </c>
      <c r="C253" s="7" t="str">
        <f>$C$36</f>
        <v>Development check-in #2 (internal review)</v>
      </c>
      <c r="D253" s="18">
        <v>-5</v>
      </c>
      <c r="E253" s="28">
        <f>1</f>
        <v>1</v>
      </c>
    </row>
    <row r="254" spans="2:32" ht="12.75" hidden="1" x14ac:dyDescent="0.2">
      <c r="B254" s="8">
        <f>N$37</f>
        <v>41599</v>
      </c>
      <c r="C254" s="7" t="str">
        <f>$C$37</f>
        <v>Client Feedback</v>
      </c>
      <c r="D254" s="18">
        <v>25</v>
      </c>
      <c r="E254" s="28">
        <f>1</f>
        <v>1</v>
      </c>
    </row>
    <row r="255" spans="2:32" ht="12.75" hidden="1" x14ac:dyDescent="0.2">
      <c r="B255" s="26">
        <f>N$38</f>
        <v>41600</v>
      </c>
      <c r="C255" s="27" t="str">
        <f>$C$38</f>
        <v>Development check-in #3 (internal review)</v>
      </c>
      <c r="D255" s="6">
        <v>15</v>
      </c>
      <c r="E255" s="28">
        <f>1</f>
        <v>1</v>
      </c>
    </row>
    <row r="256" spans="2:32" ht="12.75" hidden="1" x14ac:dyDescent="0.2">
      <c r="B256" s="26">
        <f>N$39</f>
        <v>41604</v>
      </c>
      <c r="C256" s="27" t="str">
        <f>$C$39</f>
        <v>Client Apprval</v>
      </c>
      <c r="D256" s="6">
        <v>-25</v>
      </c>
      <c r="E256" s="28">
        <f>1</f>
        <v>1</v>
      </c>
    </row>
    <row r="257" spans="2:32" ht="12.75" hidden="1" x14ac:dyDescent="0.2">
      <c r="B257" s="26">
        <f>N$41</f>
        <v>41605</v>
      </c>
      <c r="C257" s="27" t="str">
        <f>$C$41</f>
        <v>Testing 1 - Dev</v>
      </c>
      <c r="D257" s="6">
        <v>-15</v>
      </c>
      <c r="E257" s="28">
        <f>1</f>
        <v>1</v>
      </c>
    </row>
    <row r="258" spans="2:32" ht="12.75" hidden="1" x14ac:dyDescent="0.2">
      <c r="B258" s="26">
        <f>N$42</f>
        <v>41606</v>
      </c>
      <c r="C258" s="27" t="str">
        <f>$C$42</f>
        <v>Testing 2 - Dev</v>
      </c>
      <c r="D258" s="6">
        <v>25</v>
      </c>
      <c r="E258" s="28">
        <f>1</f>
        <v>1</v>
      </c>
    </row>
    <row r="259" spans="2:32" ht="12.75" hidden="1" x14ac:dyDescent="0.2">
      <c r="B259" s="26">
        <f>N$43</f>
        <v>41607</v>
      </c>
      <c r="C259" s="27" t="str">
        <f>$C$43</f>
        <v>Testing 3 - Dev</v>
      </c>
      <c r="D259" s="6">
        <v>15</v>
      </c>
      <c r="E259" s="28">
        <f>1</f>
        <v>1</v>
      </c>
    </row>
    <row r="260" spans="2:32" ht="12.75" hidden="1" x14ac:dyDescent="0.2">
      <c r="B260" s="26">
        <f>N$44</f>
        <v>41610</v>
      </c>
      <c r="C260" s="27" t="str">
        <f>$C$44</f>
        <v>Live Testing</v>
      </c>
      <c r="D260" s="6">
        <v>-15</v>
      </c>
      <c r="E260" s="28">
        <f>1</f>
        <v>1</v>
      </c>
    </row>
    <row r="261" spans="2:32" ht="12.75" hidden="1" x14ac:dyDescent="0.2">
      <c r="B261" s="26">
        <f>N$46</f>
        <v>41612</v>
      </c>
      <c r="C261" s="27" t="str">
        <f>$C$46</f>
        <v>Migrate Live Site</v>
      </c>
      <c r="D261" s="6">
        <v>5</v>
      </c>
      <c r="E261" s="28">
        <f>1</f>
        <v>1</v>
      </c>
    </row>
    <row r="262" spans="2:32" ht="12.75" hidden="1" x14ac:dyDescent="0.2"/>
    <row r="263" spans="2:32" ht="12.75" hidden="1" x14ac:dyDescent="0.2"/>
    <row r="265" spans="2:32" s="12" customFormat="1" ht="26.25" x14ac:dyDescent="0.2">
      <c r="B265" s="24" t="str">
        <f>P7</f>
        <v>Enter Project Name Here. Enter Due Date in the Gray Box Below.</v>
      </c>
      <c r="C265" s="25"/>
      <c r="F265" s="71"/>
    </row>
    <row r="266" spans="2:32" s="12" customFormat="1" ht="25.5" x14ac:dyDescent="0.2">
      <c r="B266" s="21"/>
      <c r="C266" s="20"/>
      <c r="D266" s="20"/>
      <c r="E266" s="20"/>
      <c r="F266" s="72"/>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row>
    <row r="280" spans="1:32" ht="12.75" x14ac:dyDescent="0.2"/>
    <row r="281" spans="1:32" s="13" customFormat="1" ht="12.75" x14ac:dyDescent="0.2">
      <c r="A281" s="12"/>
      <c r="B281" s="22"/>
      <c r="C281" s="22"/>
      <c r="D281" s="22"/>
      <c r="E281" s="22"/>
      <c r="F281" s="73"/>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row>
    <row r="282" spans="1:32" ht="18" hidden="1" x14ac:dyDescent="0.25">
      <c r="B282" s="23" t="s">
        <v>52</v>
      </c>
      <c r="C282" s="12"/>
      <c r="D282" s="12"/>
    </row>
    <row r="283" spans="1:32" ht="12.75" hidden="1" x14ac:dyDescent="0.2">
      <c r="B283" s="12"/>
      <c r="C283" s="12"/>
      <c r="D283" s="12"/>
    </row>
    <row r="284" spans="1:32" ht="12.75" hidden="1" x14ac:dyDescent="0.2">
      <c r="B284" s="11" t="s">
        <v>48</v>
      </c>
      <c r="C284" s="11" t="s">
        <v>49</v>
      </c>
      <c r="D284" s="10" t="s">
        <v>50</v>
      </c>
      <c r="E284" s="4" t="s">
        <v>51</v>
      </c>
    </row>
    <row r="285" spans="1:32" ht="12.75" hidden="1" x14ac:dyDescent="0.2">
      <c r="B285" s="8">
        <f>Q$11</f>
        <v>41232</v>
      </c>
      <c r="C285" s="7" t="str">
        <f>$C$11</f>
        <v>Collect requirements</v>
      </c>
      <c r="D285" s="9">
        <v>25</v>
      </c>
      <c r="E285" s="4">
        <v>1</v>
      </c>
    </row>
    <row r="286" spans="1:32" ht="12.75" hidden="1" x14ac:dyDescent="0.2">
      <c r="B286" s="8">
        <f>Q$12</f>
        <v>41236</v>
      </c>
      <c r="C286" s="7" t="str">
        <f>$C$12</f>
        <v>Develop creative brief</v>
      </c>
      <c r="D286" s="6">
        <v>15</v>
      </c>
      <c r="E286" s="5">
        <f>1</f>
        <v>1</v>
      </c>
      <c r="F286" s="74"/>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12.75" hidden="1" x14ac:dyDescent="0.2">
      <c r="B287" s="8">
        <f>Q$13</f>
        <v>41241</v>
      </c>
      <c r="C287" s="7" t="str">
        <f>$C$13</f>
        <v>Internal approvals</v>
      </c>
      <c r="D287" s="6">
        <v>-25</v>
      </c>
      <c r="E287" s="5">
        <f>1</f>
        <v>1</v>
      </c>
      <c r="F287" s="74"/>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12.75" hidden="1" x14ac:dyDescent="0.2">
      <c r="B288" s="8">
        <f>Q$14</f>
        <v>41243</v>
      </c>
      <c r="C288" s="7" t="str">
        <f>$C$14</f>
        <v>Develop schedule</v>
      </c>
      <c r="D288" s="6">
        <v>-15</v>
      </c>
      <c r="E288" s="5">
        <f>1</f>
        <v>1</v>
      </c>
      <c r="F288" s="74"/>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2:32" ht="12.75" hidden="1" x14ac:dyDescent="0.2">
      <c r="B289" s="8">
        <f>Q$15</f>
        <v>41247</v>
      </c>
      <c r="C289" s="7" t="str">
        <f>$C$15</f>
        <v>Get production estimates</v>
      </c>
      <c r="D289" s="6">
        <v>25</v>
      </c>
      <c r="E289" s="5">
        <f>1</f>
        <v>1</v>
      </c>
      <c r="F289" s="74"/>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2:32" ht="12.75" hidden="1" x14ac:dyDescent="0.2">
      <c r="B290" s="8">
        <f>Q$16</f>
        <v>41250</v>
      </c>
      <c r="C290" s="7" t="str">
        <f>$C$16</f>
        <v>Client approvals</v>
      </c>
      <c r="D290" s="6">
        <v>15</v>
      </c>
      <c r="E290" s="5">
        <f>1</f>
        <v>1</v>
      </c>
      <c r="F290" s="74"/>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2:32" ht="12.75" hidden="1" x14ac:dyDescent="0.2">
      <c r="B291" s="8">
        <f>Q$18</f>
        <v>41257</v>
      </c>
      <c r="C291" s="7" t="str">
        <f>$C$18</f>
        <v>Site Goals</v>
      </c>
      <c r="D291" s="6">
        <v>-15</v>
      </c>
      <c r="E291" s="5">
        <f>1</f>
        <v>1</v>
      </c>
      <c r="F291" s="74"/>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2:32" ht="12.75" hidden="1" x14ac:dyDescent="0.2">
      <c r="B292" s="8">
        <f>Q$19</f>
        <v>41261</v>
      </c>
      <c r="C292" s="7" t="str">
        <f>$C$19</f>
        <v>Analytics Review</v>
      </c>
      <c r="D292" s="6">
        <v>5</v>
      </c>
      <c r="E292" s="5">
        <f>1</f>
        <v>1</v>
      </c>
      <c r="F292" s="74"/>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2:32" ht="12.75" hidden="1" x14ac:dyDescent="0.2">
      <c r="B293" s="8">
        <f>Q$20</f>
        <v>41264</v>
      </c>
      <c r="C293" s="7" t="str">
        <f>$C$20</f>
        <v>Visitor Path</v>
      </c>
      <c r="D293" s="6">
        <v>-5</v>
      </c>
      <c r="E293" s="5">
        <f>1</f>
        <v>1</v>
      </c>
      <c r="F293" s="74"/>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2:32" ht="12.75" hidden="1" x14ac:dyDescent="0.2">
      <c r="B294" s="8">
        <f>Q$21</f>
        <v>41270</v>
      </c>
      <c r="C294" s="7" t="str">
        <f>$C$21</f>
        <v>Site Map</v>
      </c>
      <c r="D294" s="6">
        <v>25</v>
      </c>
      <c r="E294" s="5">
        <f>1</f>
        <v>1</v>
      </c>
      <c r="F294" s="74"/>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2:32" ht="12.75" hidden="1" x14ac:dyDescent="0.2">
      <c r="B295" s="8">
        <f>Q$22</f>
        <v>41275</v>
      </c>
      <c r="C295" s="7" t="str">
        <f>$C$22</f>
        <v>Wire Frames</v>
      </c>
      <c r="D295" s="6">
        <v>-10</v>
      </c>
      <c r="E295" s="5">
        <f>1</f>
        <v>1</v>
      </c>
      <c r="F295" s="74"/>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2:32" ht="12.75" hidden="1" x14ac:dyDescent="0.2">
      <c r="B296" s="8">
        <f>Q$24</f>
        <v>41289</v>
      </c>
      <c r="C296" s="7" t="str">
        <f>$C$24</f>
        <v>Initial Concepts: Draft 1</v>
      </c>
      <c r="D296" s="6">
        <v>15</v>
      </c>
      <c r="E296" s="5">
        <f>1</f>
        <v>1</v>
      </c>
      <c r="F296" s="75"/>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row>
    <row r="297" spans="2:32" ht="12.75" hidden="1" x14ac:dyDescent="0.2">
      <c r="B297" s="8">
        <f>Q$25</f>
        <v>41292</v>
      </c>
      <c r="C297" s="7" t="str">
        <f>$C$25</f>
        <v>Review &amp; Feedback on creative (internal)</v>
      </c>
      <c r="D297" s="16">
        <v>-25</v>
      </c>
      <c r="E297" s="17">
        <f>1</f>
        <v>1</v>
      </c>
      <c r="F297" s="75"/>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row>
    <row r="298" spans="2:32" ht="12.75" hidden="1" x14ac:dyDescent="0.2">
      <c r="B298" s="8">
        <f>Q$26</f>
        <v>41299</v>
      </c>
      <c r="C298" s="7" t="str">
        <f>$C$26</f>
        <v>Draft 2</v>
      </c>
      <c r="D298" s="18">
        <v>-5</v>
      </c>
      <c r="E298" s="19">
        <f>1</f>
        <v>1</v>
      </c>
      <c r="F298" s="75"/>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row>
    <row r="299" spans="2:32" ht="12.75" hidden="1" x14ac:dyDescent="0.2">
      <c r="B299" s="8">
        <f>Q$27</f>
        <v>41302</v>
      </c>
      <c r="C299" s="7" t="str">
        <f>$C$27</f>
        <v>Review &amp; Feedback on creative (internal)</v>
      </c>
      <c r="D299" s="18">
        <v>25</v>
      </c>
      <c r="E299" s="19">
        <f>1</f>
        <v>1</v>
      </c>
      <c r="F299" s="75"/>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row>
    <row r="300" spans="2:32" ht="12.75" hidden="1" x14ac:dyDescent="0.2">
      <c r="B300" s="8">
        <f>Q$28</f>
        <v>41305</v>
      </c>
      <c r="C300" s="7" t="str">
        <f>$C$28</f>
        <v>Client Feedback</v>
      </c>
      <c r="D300" s="18">
        <v>15</v>
      </c>
      <c r="E300" s="19">
        <f>1</f>
        <v>1</v>
      </c>
      <c r="F300" s="75"/>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row>
    <row r="301" spans="2:32" ht="12.75" hidden="1" x14ac:dyDescent="0.2">
      <c r="B301" s="8">
        <f>Q$29</f>
        <v>41310</v>
      </c>
      <c r="C301" s="7" t="str">
        <f>$C$29</f>
        <v>Draft 3</v>
      </c>
      <c r="D301" s="18">
        <v>-15</v>
      </c>
      <c r="E301" s="19">
        <f>1</f>
        <v>1</v>
      </c>
      <c r="F301" s="75"/>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row>
    <row r="302" spans="2:32" ht="12.75" hidden="1" x14ac:dyDescent="0.2">
      <c r="B302" s="8">
        <f>Q$30</f>
        <v>41313</v>
      </c>
      <c r="C302" s="7" t="str">
        <f>$C$30</f>
        <v>Review &amp; Feedback on creative (internal)</v>
      </c>
      <c r="D302" s="6">
        <v>-5</v>
      </c>
      <c r="E302" s="19">
        <f>1</f>
        <v>1</v>
      </c>
      <c r="F302" s="75"/>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row>
    <row r="303" spans="2:32" ht="12.75" hidden="1" x14ac:dyDescent="0.2">
      <c r="B303" s="8">
        <f>Q$31</f>
        <v>41318</v>
      </c>
      <c r="C303" s="7" t="str">
        <f>$C$31</f>
        <v>Client Approval</v>
      </c>
      <c r="D303" s="6">
        <v>25</v>
      </c>
      <c r="E303" s="28">
        <f>1</f>
        <v>1</v>
      </c>
    </row>
    <row r="304" spans="2:32" ht="12.75" hidden="1" x14ac:dyDescent="0.2">
      <c r="B304" s="8">
        <f>Q$32</f>
        <v>41319</v>
      </c>
      <c r="C304" s="7" t="str">
        <f>$C$32</f>
        <v>Elements to Development</v>
      </c>
      <c r="D304" s="6">
        <v>-10</v>
      </c>
      <c r="E304" s="28">
        <f>1</f>
        <v>1</v>
      </c>
    </row>
    <row r="305" spans="2:6" ht="12.75" hidden="1" x14ac:dyDescent="0.2">
      <c r="B305" s="8">
        <f>Q$34</f>
        <v>41326</v>
      </c>
      <c r="C305" s="7" t="str">
        <f>$C$34</f>
        <v>Develop Tech Requirements (CMS/Functionality/Plug-in's, External Links, URL, Hosting...)</v>
      </c>
      <c r="D305" s="6">
        <v>15</v>
      </c>
      <c r="E305" s="28">
        <f>1</f>
        <v>1</v>
      </c>
    </row>
    <row r="306" spans="2:6" ht="12.75" hidden="1" x14ac:dyDescent="0.2">
      <c r="B306" s="8">
        <f>Q$35</f>
        <v>41327</v>
      </c>
      <c r="C306" s="7" t="str">
        <f>$C$35</f>
        <v>Development check-in #1 (internal review)</v>
      </c>
      <c r="D306" s="16">
        <v>-25</v>
      </c>
      <c r="E306" s="28">
        <f>1</f>
        <v>1</v>
      </c>
    </row>
    <row r="307" spans="2:6" ht="12.75" hidden="1" x14ac:dyDescent="0.2">
      <c r="B307" s="8">
        <f>Q$36</f>
        <v>41333</v>
      </c>
      <c r="C307" s="7" t="str">
        <f>$C$36</f>
        <v>Development check-in #2 (internal review)</v>
      </c>
      <c r="D307" s="18">
        <v>-5</v>
      </c>
      <c r="E307" s="28">
        <f>1</f>
        <v>1</v>
      </c>
    </row>
    <row r="308" spans="2:6" ht="12.75" hidden="1" x14ac:dyDescent="0.2">
      <c r="B308" s="8">
        <f>Q$37</f>
        <v>41333</v>
      </c>
      <c r="C308" s="7" t="str">
        <f>$C$37</f>
        <v>Client Feedback</v>
      </c>
      <c r="D308" s="18">
        <v>25</v>
      </c>
      <c r="E308" s="28">
        <f>1</f>
        <v>1</v>
      </c>
    </row>
    <row r="309" spans="2:6" ht="12.75" hidden="1" x14ac:dyDescent="0.2">
      <c r="B309" s="26">
        <f>Q$38</f>
        <v>41334</v>
      </c>
      <c r="C309" s="27" t="str">
        <f>$C$38</f>
        <v>Development check-in #3 (internal review)</v>
      </c>
      <c r="D309" s="6">
        <v>15</v>
      </c>
      <c r="E309" s="28">
        <f>1</f>
        <v>1</v>
      </c>
    </row>
    <row r="310" spans="2:6" ht="12.75" hidden="1" x14ac:dyDescent="0.2">
      <c r="B310" s="26">
        <f>Q$39</f>
        <v>41338</v>
      </c>
      <c r="C310" s="27" t="str">
        <f>$C$39</f>
        <v>Client Apprval</v>
      </c>
      <c r="D310" s="6">
        <v>-25</v>
      </c>
      <c r="E310" s="28">
        <f>1</f>
        <v>1</v>
      </c>
    </row>
    <row r="311" spans="2:6" ht="12.75" hidden="1" x14ac:dyDescent="0.2">
      <c r="B311" s="26">
        <f>Q$41</f>
        <v>41339</v>
      </c>
      <c r="C311" s="27" t="str">
        <f>$C$41</f>
        <v>Testing 1 - Dev</v>
      </c>
      <c r="D311" s="6">
        <v>-15</v>
      </c>
      <c r="E311" s="28">
        <f>1</f>
        <v>1</v>
      </c>
    </row>
    <row r="312" spans="2:6" ht="12.75" hidden="1" x14ac:dyDescent="0.2">
      <c r="B312" s="26">
        <f>Q$42</f>
        <v>41340</v>
      </c>
      <c r="C312" s="27" t="str">
        <f>$C$42</f>
        <v>Testing 2 - Dev</v>
      </c>
      <c r="D312" s="6">
        <v>25</v>
      </c>
      <c r="E312" s="28">
        <f>1</f>
        <v>1</v>
      </c>
    </row>
    <row r="313" spans="2:6" ht="12.75" hidden="1" x14ac:dyDescent="0.2">
      <c r="B313" s="26">
        <f>Q$43</f>
        <v>41341</v>
      </c>
      <c r="C313" s="27" t="str">
        <f>$C$43</f>
        <v>Testing 3 - Dev</v>
      </c>
      <c r="D313" s="6">
        <v>15</v>
      </c>
      <c r="E313" s="28">
        <f>1</f>
        <v>1</v>
      </c>
    </row>
    <row r="314" spans="2:6" ht="12.75" hidden="1" x14ac:dyDescent="0.2">
      <c r="B314" s="26">
        <f>Q$44</f>
        <v>41344</v>
      </c>
      <c r="C314" s="27" t="str">
        <f>$C$44</f>
        <v>Live Testing</v>
      </c>
      <c r="D314" s="6">
        <v>-15</v>
      </c>
      <c r="E314" s="28">
        <f>1</f>
        <v>1</v>
      </c>
    </row>
    <row r="315" spans="2:6" ht="12.75" hidden="1" x14ac:dyDescent="0.2">
      <c r="B315" s="26">
        <f>Q$46</f>
        <v>41346</v>
      </c>
      <c r="C315" s="27" t="str">
        <f>$C$46</f>
        <v>Migrate Live Site</v>
      </c>
      <c r="D315" s="6">
        <v>5</v>
      </c>
      <c r="E315" s="28">
        <f>1</f>
        <v>1</v>
      </c>
    </row>
    <row r="316" spans="2:6" ht="12.75" hidden="1" x14ac:dyDescent="0.2"/>
    <row r="317" spans="2:6" ht="12.75" hidden="1" x14ac:dyDescent="0.2"/>
    <row r="318" spans="2:6" ht="12.75" hidden="1" x14ac:dyDescent="0.2"/>
    <row r="320" spans="2:6" s="12" customFormat="1" ht="26.25" x14ac:dyDescent="0.2">
      <c r="B320" s="24" t="str">
        <f>S7</f>
        <v>Enter Project Name Here. Enter Due Date in the Gray Box Below.</v>
      </c>
      <c r="C320" s="25"/>
      <c r="F320" s="71"/>
    </row>
    <row r="321" spans="1:32" s="12" customFormat="1" ht="25.5" x14ac:dyDescent="0.2">
      <c r="B321" s="21"/>
      <c r="C321" s="20"/>
      <c r="D321" s="20"/>
      <c r="E321" s="20"/>
      <c r="F321" s="72"/>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row>
    <row r="335" spans="1:32" ht="12.75" x14ac:dyDescent="0.2"/>
    <row r="336" spans="1:32" s="13" customFormat="1" ht="12.75" x14ac:dyDescent="0.2">
      <c r="A336" s="12"/>
      <c r="B336" s="22"/>
      <c r="C336" s="22"/>
      <c r="D336" s="22"/>
      <c r="E336" s="22"/>
      <c r="F336" s="73"/>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row>
    <row r="337" spans="2:32" ht="18" hidden="1" x14ac:dyDescent="0.25">
      <c r="B337" s="23" t="s">
        <v>52</v>
      </c>
      <c r="C337" s="12"/>
      <c r="D337" s="12"/>
    </row>
    <row r="338" spans="2:32" ht="12.75" hidden="1" x14ac:dyDescent="0.2">
      <c r="B338" s="12"/>
      <c r="C338" s="12"/>
      <c r="D338" s="12"/>
    </row>
    <row r="339" spans="2:32" ht="12.75" hidden="1" x14ac:dyDescent="0.2">
      <c r="B339" s="11" t="s">
        <v>48</v>
      </c>
      <c r="C339" s="11" t="s">
        <v>49</v>
      </c>
      <c r="D339" s="10" t="s">
        <v>50</v>
      </c>
      <c r="E339" s="4" t="s">
        <v>51</v>
      </c>
    </row>
    <row r="340" spans="2:32" ht="12.75" hidden="1" x14ac:dyDescent="0.2">
      <c r="B340" s="8">
        <f>T$11</f>
        <v>41428</v>
      </c>
      <c r="C340" s="7" t="str">
        <f>$C$11</f>
        <v>Collect requirements</v>
      </c>
      <c r="D340" s="9">
        <v>25</v>
      </c>
      <c r="E340" s="4">
        <v>1</v>
      </c>
    </row>
    <row r="341" spans="2:32" ht="12.75" hidden="1" x14ac:dyDescent="0.2">
      <c r="B341" s="8">
        <f>T$12</f>
        <v>41432</v>
      </c>
      <c r="C341" s="7" t="str">
        <f>$C$12</f>
        <v>Develop creative brief</v>
      </c>
      <c r="D341" s="6">
        <v>15</v>
      </c>
      <c r="E341" s="5">
        <f>1</f>
        <v>1</v>
      </c>
      <c r="F341" s="74"/>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2:32" ht="12.75" hidden="1" x14ac:dyDescent="0.2">
      <c r="B342" s="8">
        <f>T$13</f>
        <v>41437</v>
      </c>
      <c r="C342" s="7" t="str">
        <f>$C$13</f>
        <v>Internal approvals</v>
      </c>
      <c r="D342" s="6">
        <v>-25</v>
      </c>
      <c r="E342" s="5">
        <f>1</f>
        <v>1</v>
      </c>
      <c r="F342" s="74"/>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2:32" ht="12.75" hidden="1" x14ac:dyDescent="0.2">
      <c r="B343" s="8">
        <f>T$14</f>
        <v>41439</v>
      </c>
      <c r="C343" s="7" t="str">
        <f>$C$14</f>
        <v>Develop schedule</v>
      </c>
      <c r="D343" s="6">
        <v>-15</v>
      </c>
      <c r="E343" s="5">
        <f>1</f>
        <v>1</v>
      </c>
      <c r="F343" s="74"/>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2:32" ht="12.75" hidden="1" x14ac:dyDescent="0.2">
      <c r="B344" s="8">
        <f>T$15</f>
        <v>41443</v>
      </c>
      <c r="C344" s="7" t="str">
        <f>$C$15</f>
        <v>Get production estimates</v>
      </c>
      <c r="D344" s="6">
        <v>25</v>
      </c>
      <c r="E344" s="5">
        <f>1</f>
        <v>1</v>
      </c>
      <c r="F344" s="74"/>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2:32" ht="12.75" hidden="1" x14ac:dyDescent="0.2">
      <c r="B345" s="8">
        <f>T$16</f>
        <v>41446</v>
      </c>
      <c r="C345" s="7" t="str">
        <f>$C$16</f>
        <v>Client approvals</v>
      </c>
      <c r="D345" s="6">
        <v>15</v>
      </c>
      <c r="E345" s="5">
        <f>1</f>
        <v>1</v>
      </c>
      <c r="F345" s="74"/>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2:32" ht="12.75" hidden="1" x14ac:dyDescent="0.2">
      <c r="B346" s="8">
        <f>T$18</f>
        <v>41453</v>
      </c>
      <c r="C346" s="7" t="str">
        <f>$C$18</f>
        <v>Site Goals</v>
      </c>
      <c r="D346" s="6">
        <v>-15</v>
      </c>
      <c r="E346" s="5">
        <f>1</f>
        <v>1</v>
      </c>
      <c r="F346" s="74"/>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2:32" ht="12.75" hidden="1" x14ac:dyDescent="0.2">
      <c r="B347" s="8">
        <f>T$19</f>
        <v>41457</v>
      </c>
      <c r="C347" s="7" t="str">
        <f>$C$19</f>
        <v>Analytics Review</v>
      </c>
      <c r="D347" s="6">
        <v>5</v>
      </c>
      <c r="E347" s="5">
        <f>1</f>
        <v>1</v>
      </c>
      <c r="F347" s="74"/>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2:32" ht="12.75" hidden="1" x14ac:dyDescent="0.2">
      <c r="B348" s="8">
        <f>T$20</f>
        <v>41460</v>
      </c>
      <c r="C348" s="7" t="str">
        <f>$C$20</f>
        <v>Visitor Path</v>
      </c>
      <c r="D348" s="6">
        <v>-5</v>
      </c>
      <c r="E348" s="5">
        <f>1</f>
        <v>1</v>
      </c>
      <c r="F348" s="74"/>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2:32" ht="12.75" hidden="1" x14ac:dyDescent="0.2">
      <c r="B349" s="8">
        <f>T$21</f>
        <v>41466</v>
      </c>
      <c r="C349" s="7" t="str">
        <f>$C$21</f>
        <v>Site Map</v>
      </c>
      <c r="D349" s="6">
        <v>25</v>
      </c>
      <c r="E349" s="5">
        <f>1</f>
        <v>1</v>
      </c>
      <c r="F349" s="74"/>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2:32" ht="12.75" hidden="1" x14ac:dyDescent="0.2">
      <c r="B350" s="8">
        <f>T$22</f>
        <v>41471</v>
      </c>
      <c r="C350" s="7" t="str">
        <f>$C$22</f>
        <v>Wire Frames</v>
      </c>
      <c r="D350" s="6">
        <v>-10</v>
      </c>
      <c r="E350" s="5">
        <f>1</f>
        <v>1</v>
      </c>
      <c r="F350" s="74"/>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2:32" ht="12.75" hidden="1" x14ac:dyDescent="0.2">
      <c r="B351" s="8">
        <f>T$24</f>
        <v>41485</v>
      </c>
      <c r="C351" s="7" t="str">
        <f>$C$24</f>
        <v>Initial Concepts: Draft 1</v>
      </c>
      <c r="D351" s="6">
        <v>15</v>
      </c>
      <c r="E351" s="5">
        <f>1</f>
        <v>1</v>
      </c>
      <c r="F351" s="75"/>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row>
    <row r="352" spans="2:32" ht="12.75" hidden="1" x14ac:dyDescent="0.2">
      <c r="B352" s="8">
        <f>T$25</f>
        <v>41488</v>
      </c>
      <c r="C352" s="7" t="str">
        <f>$C$25</f>
        <v>Review &amp; Feedback on creative (internal)</v>
      </c>
      <c r="D352" s="16">
        <v>-25</v>
      </c>
      <c r="E352" s="17">
        <f>1</f>
        <v>1</v>
      </c>
      <c r="F352" s="75"/>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row>
    <row r="353" spans="2:32" ht="12.75" hidden="1" x14ac:dyDescent="0.2">
      <c r="B353" s="8">
        <f>T$26</f>
        <v>41495</v>
      </c>
      <c r="C353" s="7" t="str">
        <f>$C$26</f>
        <v>Draft 2</v>
      </c>
      <c r="D353" s="18">
        <v>-5</v>
      </c>
      <c r="E353" s="19">
        <f>1</f>
        <v>1</v>
      </c>
      <c r="F353" s="75"/>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row>
    <row r="354" spans="2:32" ht="12.75" hidden="1" x14ac:dyDescent="0.2">
      <c r="B354" s="8">
        <f>T$27</f>
        <v>41498</v>
      </c>
      <c r="C354" s="7" t="str">
        <f>$C$27</f>
        <v>Review &amp; Feedback on creative (internal)</v>
      </c>
      <c r="D354" s="18">
        <v>25</v>
      </c>
      <c r="E354" s="19">
        <f>1</f>
        <v>1</v>
      </c>
      <c r="F354" s="75"/>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row>
    <row r="355" spans="2:32" ht="12.75" hidden="1" x14ac:dyDescent="0.2">
      <c r="B355" s="8">
        <f>T$28</f>
        <v>41501</v>
      </c>
      <c r="C355" s="7" t="str">
        <f>$C$28</f>
        <v>Client Feedback</v>
      </c>
      <c r="D355" s="18">
        <v>15</v>
      </c>
      <c r="E355" s="19">
        <f>1</f>
        <v>1</v>
      </c>
      <c r="F355" s="75"/>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row>
    <row r="356" spans="2:32" ht="12.75" hidden="1" x14ac:dyDescent="0.2">
      <c r="B356" s="8">
        <f>T$29</f>
        <v>41506</v>
      </c>
      <c r="C356" s="7" t="str">
        <f>$C$29</f>
        <v>Draft 3</v>
      </c>
      <c r="D356" s="18">
        <v>-15</v>
      </c>
      <c r="E356" s="19">
        <f>1</f>
        <v>1</v>
      </c>
      <c r="F356" s="75"/>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row>
    <row r="357" spans="2:32" ht="12.75" hidden="1" x14ac:dyDescent="0.2">
      <c r="B357" s="8">
        <f>T$30</f>
        <v>41509</v>
      </c>
      <c r="C357" s="7" t="str">
        <f>$C$30</f>
        <v>Review &amp; Feedback on creative (internal)</v>
      </c>
      <c r="D357" s="6">
        <v>-5</v>
      </c>
      <c r="E357" s="19">
        <f>1</f>
        <v>1</v>
      </c>
      <c r="F357" s="75"/>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row>
    <row r="358" spans="2:32" ht="12.75" hidden="1" x14ac:dyDescent="0.2">
      <c r="B358" s="8">
        <f>T$31</f>
        <v>41514</v>
      </c>
      <c r="C358" s="7" t="str">
        <f>$C$31</f>
        <v>Client Approval</v>
      </c>
      <c r="D358" s="6">
        <v>25</v>
      </c>
      <c r="E358" s="28">
        <f>1</f>
        <v>1</v>
      </c>
    </row>
    <row r="359" spans="2:32" ht="12.75" hidden="1" x14ac:dyDescent="0.2">
      <c r="B359" s="8">
        <f>T$32</f>
        <v>41515</v>
      </c>
      <c r="C359" s="7" t="str">
        <f>$C$32</f>
        <v>Elements to Development</v>
      </c>
      <c r="D359" s="6">
        <v>-10</v>
      </c>
      <c r="E359" s="28">
        <f>1</f>
        <v>1</v>
      </c>
    </row>
    <row r="360" spans="2:32" ht="12.75" hidden="1" x14ac:dyDescent="0.2">
      <c r="B360" s="8">
        <f>T$34</f>
        <v>41522</v>
      </c>
      <c r="C360" s="7" t="str">
        <f>$C$34</f>
        <v>Develop Tech Requirements (CMS/Functionality/Plug-in's, External Links, URL, Hosting...)</v>
      </c>
      <c r="D360" s="6">
        <v>15</v>
      </c>
      <c r="E360" s="28">
        <f>1</f>
        <v>1</v>
      </c>
    </row>
    <row r="361" spans="2:32" ht="12.75" hidden="1" x14ac:dyDescent="0.2">
      <c r="B361" s="8">
        <f>T$35</f>
        <v>41523</v>
      </c>
      <c r="C361" s="7" t="str">
        <f>$C$35</f>
        <v>Development check-in #1 (internal review)</v>
      </c>
      <c r="D361" s="16">
        <v>-25</v>
      </c>
      <c r="E361" s="28">
        <f>1</f>
        <v>1</v>
      </c>
    </row>
    <row r="362" spans="2:32" ht="12.75" hidden="1" x14ac:dyDescent="0.2">
      <c r="B362" s="8">
        <f>T$36</f>
        <v>41530</v>
      </c>
      <c r="C362" s="7" t="str">
        <f>$C$36</f>
        <v>Development check-in #2 (internal review)</v>
      </c>
      <c r="D362" s="18">
        <v>-5</v>
      </c>
      <c r="E362" s="28">
        <f>1</f>
        <v>1</v>
      </c>
    </row>
    <row r="363" spans="2:32" ht="12.75" hidden="1" x14ac:dyDescent="0.2">
      <c r="B363" s="8">
        <f>T$37</f>
        <v>41530</v>
      </c>
      <c r="C363" s="7" t="str">
        <f>$C$37</f>
        <v>Client Feedback</v>
      </c>
      <c r="D363" s="18">
        <v>25</v>
      </c>
      <c r="E363" s="28">
        <f>1</f>
        <v>1</v>
      </c>
    </row>
    <row r="364" spans="2:32" ht="12.75" hidden="1" x14ac:dyDescent="0.2">
      <c r="B364" s="26">
        <f>T$38</f>
        <v>41533</v>
      </c>
      <c r="C364" s="27" t="str">
        <f>$C$38</f>
        <v>Development check-in #3 (internal review)</v>
      </c>
      <c r="D364" s="6">
        <v>15</v>
      </c>
      <c r="E364" s="28">
        <f>1</f>
        <v>1</v>
      </c>
    </row>
    <row r="365" spans="2:32" ht="12.75" hidden="1" x14ac:dyDescent="0.2">
      <c r="B365" s="26">
        <f>T$39</f>
        <v>41536</v>
      </c>
      <c r="C365" s="27" t="str">
        <f>$C$39</f>
        <v>Client Apprval</v>
      </c>
      <c r="D365" s="6">
        <v>-25</v>
      </c>
      <c r="E365" s="28">
        <f>1</f>
        <v>1</v>
      </c>
    </row>
    <row r="366" spans="2:32" ht="12.75" hidden="1" x14ac:dyDescent="0.2">
      <c r="B366" s="26">
        <f>T$41</f>
        <v>41537</v>
      </c>
      <c r="C366" s="27" t="str">
        <f>$C$41</f>
        <v>Testing 1 - Dev</v>
      </c>
      <c r="D366" s="6">
        <v>-15</v>
      </c>
      <c r="E366" s="28">
        <f>1</f>
        <v>1</v>
      </c>
    </row>
    <row r="367" spans="2:32" ht="12.75" hidden="1" x14ac:dyDescent="0.2">
      <c r="B367" s="26">
        <f>T$42</f>
        <v>41540</v>
      </c>
      <c r="C367" s="27" t="str">
        <f>$C$42</f>
        <v>Testing 2 - Dev</v>
      </c>
      <c r="D367" s="6">
        <v>25</v>
      </c>
      <c r="E367" s="28">
        <f>1</f>
        <v>1</v>
      </c>
    </row>
    <row r="368" spans="2:32" ht="12.75" hidden="1" x14ac:dyDescent="0.2">
      <c r="B368" s="26">
        <f>T$43</f>
        <v>41541</v>
      </c>
      <c r="C368" s="27" t="str">
        <f>$C$43</f>
        <v>Testing 3 - Dev</v>
      </c>
      <c r="D368" s="6">
        <v>15</v>
      </c>
      <c r="E368" s="28">
        <f>1</f>
        <v>1</v>
      </c>
    </row>
    <row r="369" spans="2:32" ht="12.75" hidden="1" x14ac:dyDescent="0.2">
      <c r="B369" s="26">
        <f>T$44</f>
        <v>41544</v>
      </c>
      <c r="C369" s="27" t="str">
        <f>$C$44</f>
        <v>Live Testing</v>
      </c>
      <c r="D369" s="6">
        <v>-15</v>
      </c>
      <c r="E369" s="28">
        <f>1</f>
        <v>1</v>
      </c>
    </row>
    <row r="370" spans="2:32" ht="12.75" hidden="1" x14ac:dyDescent="0.2">
      <c r="B370" s="26">
        <f>T$46</f>
        <v>41548</v>
      </c>
      <c r="C370" s="27" t="str">
        <f>$C$46</f>
        <v>Migrate Live Site</v>
      </c>
      <c r="D370" s="6">
        <v>5</v>
      </c>
      <c r="E370" s="28">
        <f>1</f>
        <v>1</v>
      </c>
    </row>
    <row r="371" spans="2:32" ht="12.75" hidden="1" x14ac:dyDescent="0.2"/>
    <row r="372" spans="2:32" ht="12.75" hidden="1" x14ac:dyDescent="0.2"/>
    <row r="374" spans="2:32" s="12" customFormat="1" ht="26.25" x14ac:dyDescent="0.2">
      <c r="B374" s="24" t="str">
        <f>V7</f>
        <v>Enter Project Name Here. Enter Due Date in the Gray Box Below.</v>
      </c>
      <c r="C374" s="25"/>
      <c r="F374" s="71"/>
    </row>
    <row r="375" spans="2:32" s="12" customFormat="1" ht="25.5" x14ac:dyDescent="0.2">
      <c r="B375" s="21"/>
      <c r="C375" s="20"/>
      <c r="D375" s="20"/>
      <c r="E375" s="20"/>
      <c r="F375" s="72"/>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row>
    <row r="389" spans="1:32" ht="12.75" x14ac:dyDescent="0.2"/>
    <row r="390" spans="1:32" s="13" customFormat="1" ht="12.75" x14ac:dyDescent="0.2">
      <c r="A390" s="12"/>
      <c r="B390" s="22"/>
      <c r="C390" s="22"/>
      <c r="D390" s="22"/>
      <c r="E390" s="22"/>
      <c r="F390" s="73"/>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row>
    <row r="391" spans="1:32" ht="18" hidden="1" x14ac:dyDescent="0.25">
      <c r="B391" s="23" t="s">
        <v>52</v>
      </c>
      <c r="C391" s="12"/>
      <c r="D391" s="12"/>
    </row>
    <row r="392" spans="1:32" ht="12.75" hidden="1" x14ac:dyDescent="0.2">
      <c r="B392" s="12"/>
      <c r="C392" s="12"/>
      <c r="D392" s="12"/>
    </row>
    <row r="393" spans="1:32" ht="12.75" hidden="1" x14ac:dyDescent="0.2">
      <c r="B393" s="11" t="s">
        <v>48</v>
      </c>
      <c r="C393" s="11" t="s">
        <v>49</v>
      </c>
      <c r="D393" s="10" t="s">
        <v>50</v>
      </c>
      <c r="E393" s="4" t="s">
        <v>51</v>
      </c>
    </row>
    <row r="394" spans="1:32" ht="12.75" hidden="1" x14ac:dyDescent="0.2">
      <c r="B394" s="8">
        <f>W$11</f>
        <v>41309</v>
      </c>
      <c r="C394" s="7" t="str">
        <f>$C$11</f>
        <v>Collect requirements</v>
      </c>
      <c r="D394" s="9">
        <v>25</v>
      </c>
      <c r="E394" s="4">
        <v>1</v>
      </c>
    </row>
    <row r="395" spans="1:32" ht="12.75" hidden="1" x14ac:dyDescent="0.2">
      <c r="B395" s="8">
        <f>W$12</f>
        <v>41313</v>
      </c>
      <c r="C395" s="7" t="str">
        <f>$C$12</f>
        <v>Develop creative brief</v>
      </c>
      <c r="D395" s="6">
        <v>15</v>
      </c>
      <c r="E395" s="5">
        <f>1</f>
        <v>1</v>
      </c>
      <c r="F395" s="74"/>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1:32" ht="12.75" hidden="1" x14ac:dyDescent="0.2">
      <c r="B396" s="8">
        <f>W$13</f>
        <v>41318</v>
      </c>
      <c r="C396" s="7" t="str">
        <f>$C$13</f>
        <v>Internal approvals</v>
      </c>
      <c r="D396" s="6">
        <v>-25</v>
      </c>
      <c r="E396" s="5">
        <f>1</f>
        <v>1</v>
      </c>
      <c r="F396" s="74"/>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row>
    <row r="397" spans="1:32" ht="12.75" hidden="1" x14ac:dyDescent="0.2">
      <c r="B397" s="8">
        <f>W$14</f>
        <v>41320</v>
      </c>
      <c r="C397" s="7" t="str">
        <f>$C$14</f>
        <v>Develop schedule</v>
      </c>
      <c r="D397" s="6">
        <v>-15</v>
      </c>
      <c r="E397" s="5">
        <f>1</f>
        <v>1</v>
      </c>
      <c r="F397" s="74"/>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ht="12.75" hidden="1" x14ac:dyDescent="0.2">
      <c r="B398" s="8">
        <f>W$15</f>
        <v>41324</v>
      </c>
      <c r="C398" s="7" t="str">
        <f>$C$15</f>
        <v>Get production estimates</v>
      </c>
      <c r="D398" s="6">
        <v>25</v>
      </c>
      <c r="E398" s="5">
        <f>1</f>
        <v>1</v>
      </c>
      <c r="F398" s="74"/>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ht="12.75" hidden="1" x14ac:dyDescent="0.2">
      <c r="B399" s="8">
        <f>W$16</f>
        <v>41327</v>
      </c>
      <c r="C399" s="7" t="str">
        <f>$C$16</f>
        <v>Client approvals</v>
      </c>
      <c r="D399" s="6">
        <v>15</v>
      </c>
      <c r="E399" s="5">
        <f>1</f>
        <v>1</v>
      </c>
      <c r="F399" s="74"/>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ht="12.75" hidden="1" x14ac:dyDescent="0.2">
      <c r="B400" s="8">
        <f>W$18</f>
        <v>41334</v>
      </c>
      <c r="C400" s="7" t="str">
        <f>$C$18</f>
        <v>Site Goals</v>
      </c>
      <c r="D400" s="6">
        <v>-15</v>
      </c>
      <c r="E400" s="5">
        <f>1</f>
        <v>1</v>
      </c>
      <c r="F400" s="74"/>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2:32" ht="12.75" hidden="1" x14ac:dyDescent="0.2">
      <c r="B401" s="8">
        <f>W$19</f>
        <v>41338</v>
      </c>
      <c r="C401" s="7" t="str">
        <f>$C$19</f>
        <v>Analytics Review</v>
      </c>
      <c r="D401" s="6">
        <v>5</v>
      </c>
      <c r="E401" s="5">
        <f>1</f>
        <v>1</v>
      </c>
      <c r="F401" s="74"/>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2:32" ht="12.75" hidden="1" x14ac:dyDescent="0.2">
      <c r="B402" s="8">
        <f>W$20</f>
        <v>41341</v>
      </c>
      <c r="C402" s="7" t="str">
        <f>$C$20</f>
        <v>Visitor Path</v>
      </c>
      <c r="D402" s="6">
        <v>-5</v>
      </c>
      <c r="E402" s="5">
        <f>1</f>
        <v>1</v>
      </c>
      <c r="F402" s="74"/>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2:32" ht="12.75" hidden="1" x14ac:dyDescent="0.2">
      <c r="B403" s="8">
        <f>W$21</f>
        <v>41347</v>
      </c>
      <c r="C403" s="7" t="str">
        <f>$C$21</f>
        <v>Site Map</v>
      </c>
      <c r="D403" s="6">
        <v>25</v>
      </c>
      <c r="E403" s="5">
        <f>1</f>
        <v>1</v>
      </c>
      <c r="F403" s="74"/>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2:32" ht="12.75" hidden="1" x14ac:dyDescent="0.2">
      <c r="B404" s="8">
        <f>W$22</f>
        <v>41352</v>
      </c>
      <c r="C404" s="7" t="str">
        <f>$C$22</f>
        <v>Wire Frames</v>
      </c>
      <c r="D404" s="6">
        <v>-10</v>
      </c>
      <c r="E404" s="5">
        <f>1</f>
        <v>1</v>
      </c>
      <c r="F404" s="74"/>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2:32" ht="12.75" hidden="1" x14ac:dyDescent="0.2">
      <c r="B405" s="8">
        <f>W$24</f>
        <v>41366</v>
      </c>
      <c r="C405" s="7" t="str">
        <f>$C$24</f>
        <v>Initial Concepts: Draft 1</v>
      </c>
      <c r="D405" s="6">
        <v>15</v>
      </c>
      <c r="E405" s="5">
        <f>1</f>
        <v>1</v>
      </c>
      <c r="F405" s="75"/>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row>
    <row r="406" spans="2:32" ht="12.75" hidden="1" x14ac:dyDescent="0.2">
      <c r="B406" s="8">
        <f>W$25</f>
        <v>41369</v>
      </c>
      <c r="C406" s="7" t="str">
        <f>$C$25</f>
        <v>Review &amp; Feedback on creative (internal)</v>
      </c>
      <c r="D406" s="16">
        <v>-25</v>
      </c>
      <c r="E406" s="17">
        <f>1</f>
        <v>1</v>
      </c>
      <c r="F406" s="75"/>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row>
    <row r="407" spans="2:32" ht="12.75" hidden="1" x14ac:dyDescent="0.2">
      <c r="B407" s="8">
        <f>W$26</f>
        <v>41376</v>
      </c>
      <c r="C407" s="7" t="str">
        <f>$C$26</f>
        <v>Draft 2</v>
      </c>
      <c r="D407" s="18">
        <v>-5</v>
      </c>
      <c r="E407" s="19">
        <f>1</f>
        <v>1</v>
      </c>
      <c r="F407" s="75"/>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row>
    <row r="408" spans="2:32" ht="12.75" hidden="1" x14ac:dyDescent="0.2">
      <c r="B408" s="8">
        <f>W$27</f>
        <v>41379</v>
      </c>
      <c r="C408" s="7" t="str">
        <f>$C$27</f>
        <v>Review &amp; Feedback on creative (internal)</v>
      </c>
      <c r="D408" s="18">
        <v>25</v>
      </c>
      <c r="E408" s="19">
        <f>1</f>
        <v>1</v>
      </c>
      <c r="F408" s="75"/>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row>
    <row r="409" spans="2:32" ht="12.75" hidden="1" x14ac:dyDescent="0.2">
      <c r="B409" s="8">
        <f>W$28</f>
        <v>41382</v>
      </c>
      <c r="C409" s="7" t="str">
        <f>$C$28</f>
        <v>Client Feedback</v>
      </c>
      <c r="D409" s="18">
        <v>15</v>
      </c>
      <c r="E409" s="19">
        <f>1</f>
        <v>1</v>
      </c>
      <c r="F409" s="75"/>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row>
    <row r="410" spans="2:32" ht="12.75" hidden="1" x14ac:dyDescent="0.2">
      <c r="B410" s="8">
        <f>W$29</f>
        <v>41387</v>
      </c>
      <c r="C410" s="7" t="str">
        <f>$C$29</f>
        <v>Draft 3</v>
      </c>
      <c r="D410" s="18">
        <v>-15</v>
      </c>
      <c r="E410" s="19">
        <f>1</f>
        <v>1</v>
      </c>
      <c r="F410" s="75"/>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row>
    <row r="411" spans="2:32" ht="12.75" hidden="1" x14ac:dyDescent="0.2">
      <c r="B411" s="8">
        <f>W$30</f>
        <v>41390</v>
      </c>
      <c r="C411" s="7" t="str">
        <f>$C$30</f>
        <v>Review &amp; Feedback on creative (internal)</v>
      </c>
      <c r="D411" s="6">
        <v>-5</v>
      </c>
      <c r="E411" s="19">
        <f>1</f>
        <v>1</v>
      </c>
      <c r="F411" s="75"/>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row>
    <row r="412" spans="2:32" ht="12.75" hidden="1" x14ac:dyDescent="0.2">
      <c r="B412" s="8">
        <f>W$31</f>
        <v>41395</v>
      </c>
      <c r="C412" s="7" t="str">
        <f>$C$31</f>
        <v>Client Approval</v>
      </c>
      <c r="D412" s="6">
        <v>25</v>
      </c>
      <c r="E412" s="28">
        <f>1</f>
        <v>1</v>
      </c>
    </row>
    <row r="413" spans="2:32" ht="19.5" hidden="1" customHeight="1" x14ac:dyDescent="0.2">
      <c r="B413" s="8">
        <f>W$32</f>
        <v>41396</v>
      </c>
      <c r="C413" s="7" t="str">
        <f>$C$32</f>
        <v>Elements to Development</v>
      </c>
      <c r="D413" s="6">
        <v>-10</v>
      </c>
      <c r="E413" s="28">
        <f>1</f>
        <v>1</v>
      </c>
    </row>
    <row r="414" spans="2:32" ht="19.5" hidden="1" customHeight="1" x14ac:dyDescent="0.2">
      <c r="B414" s="8">
        <f>W$34</f>
        <v>41403</v>
      </c>
      <c r="C414" s="7" t="str">
        <f>$C$34</f>
        <v>Develop Tech Requirements (CMS/Functionality/Plug-in's, External Links, URL, Hosting...)</v>
      </c>
      <c r="D414" s="6">
        <v>15</v>
      </c>
      <c r="E414" s="28">
        <f>1</f>
        <v>1</v>
      </c>
    </row>
    <row r="415" spans="2:32" ht="19.5" hidden="1" customHeight="1" x14ac:dyDescent="0.2">
      <c r="B415" s="8">
        <f>W$35</f>
        <v>41404</v>
      </c>
      <c r="C415" s="7" t="str">
        <f>$C$35</f>
        <v>Development check-in #1 (internal review)</v>
      </c>
      <c r="D415" s="16">
        <v>-25</v>
      </c>
      <c r="E415" s="28">
        <f>1</f>
        <v>1</v>
      </c>
    </row>
    <row r="416" spans="2:32" ht="19.5" hidden="1" customHeight="1" x14ac:dyDescent="0.2">
      <c r="B416" s="8">
        <f>W$36</f>
        <v>41410</v>
      </c>
      <c r="C416" s="7" t="str">
        <f>$C$36</f>
        <v>Development check-in #2 (internal review)</v>
      </c>
      <c r="D416" s="18">
        <v>-5</v>
      </c>
      <c r="E416" s="28">
        <f>1</f>
        <v>1</v>
      </c>
    </row>
    <row r="417" spans="2:32" ht="19.5" hidden="1" customHeight="1" x14ac:dyDescent="0.2">
      <c r="B417" s="8">
        <f>W$37</f>
        <v>41410</v>
      </c>
      <c r="C417" s="7" t="str">
        <f>$C$37</f>
        <v>Client Feedback</v>
      </c>
      <c r="D417" s="18">
        <v>25</v>
      </c>
      <c r="E417" s="28">
        <f>1</f>
        <v>1</v>
      </c>
    </row>
    <row r="418" spans="2:32" ht="19.5" hidden="1" customHeight="1" x14ac:dyDescent="0.2">
      <c r="B418" s="26">
        <f>W$38</f>
        <v>41411</v>
      </c>
      <c r="C418" s="27" t="str">
        <f>$C$38</f>
        <v>Development check-in #3 (internal review)</v>
      </c>
      <c r="D418" s="6">
        <v>15</v>
      </c>
      <c r="E418" s="28">
        <f>1</f>
        <v>1</v>
      </c>
    </row>
    <row r="419" spans="2:32" ht="19.5" hidden="1" customHeight="1" x14ac:dyDescent="0.2">
      <c r="B419" s="26">
        <f>W$39</f>
        <v>41416</v>
      </c>
      <c r="C419" s="27" t="str">
        <f>$C$39</f>
        <v>Client Apprval</v>
      </c>
      <c r="D419" s="6">
        <v>-25</v>
      </c>
      <c r="E419" s="28">
        <f>1</f>
        <v>1</v>
      </c>
    </row>
    <row r="420" spans="2:32" ht="19.5" hidden="1" customHeight="1" x14ac:dyDescent="0.2">
      <c r="B420" s="26">
        <f>W$41</f>
        <v>41417</v>
      </c>
      <c r="C420" s="27" t="str">
        <f>$C$41</f>
        <v>Testing 1 - Dev</v>
      </c>
      <c r="D420" s="6">
        <v>-15</v>
      </c>
      <c r="E420" s="28">
        <f>1</f>
        <v>1</v>
      </c>
    </row>
    <row r="421" spans="2:32" ht="19.5" hidden="1" customHeight="1" x14ac:dyDescent="0.2">
      <c r="B421" s="26">
        <f>W$42</f>
        <v>41418</v>
      </c>
      <c r="C421" s="27" t="str">
        <f>$C$42</f>
        <v>Testing 2 - Dev</v>
      </c>
      <c r="D421" s="6">
        <v>25</v>
      </c>
      <c r="E421" s="28">
        <f>1</f>
        <v>1</v>
      </c>
    </row>
    <row r="422" spans="2:32" ht="19.5" hidden="1" customHeight="1" x14ac:dyDescent="0.2">
      <c r="B422" s="26">
        <f>W$43</f>
        <v>41421</v>
      </c>
      <c r="C422" s="27" t="str">
        <f>$C$43</f>
        <v>Testing 3 - Dev</v>
      </c>
      <c r="D422" s="6">
        <v>15</v>
      </c>
      <c r="E422" s="28">
        <f>1</f>
        <v>1</v>
      </c>
    </row>
    <row r="423" spans="2:32" ht="19.5" hidden="1" customHeight="1" x14ac:dyDescent="0.2">
      <c r="B423" s="26">
        <f>W$44</f>
        <v>41424</v>
      </c>
      <c r="C423" s="27" t="str">
        <f>$C$44</f>
        <v>Live Testing</v>
      </c>
      <c r="D423" s="6">
        <v>-15</v>
      </c>
      <c r="E423" s="28">
        <f>1</f>
        <v>1</v>
      </c>
    </row>
    <row r="424" spans="2:32" ht="19.5" hidden="1" customHeight="1" x14ac:dyDescent="0.2">
      <c r="B424" s="26">
        <f>W$46</f>
        <v>41426</v>
      </c>
      <c r="C424" s="27" t="str">
        <f>$C$46</f>
        <v>Migrate Live Site</v>
      </c>
      <c r="D424" s="6">
        <v>5</v>
      </c>
      <c r="E424" s="28">
        <f>1</f>
        <v>1</v>
      </c>
    </row>
    <row r="425" spans="2:32" ht="19.5" hidden="1" customHeight="1" x14ac:dyDescent="0.2"/>
    <row r="426" spans="2:32" ht="19.5" hidden="1" customHeight="1" x14ac:dyDescent="0.2"/>
    <row r="427" spans="2:32" ht="19.5" hidden="1" customHeight="1" x14ac:dyDescent="0.2"/>
    <row r="429" spans="2:32" s="12" customFormat="1" ht="26.25" x14ac:dyDescent="0.2">
      <c r="B429" s="24" t="str">
        <f>Y7</f>
        <v>Enter Project Name Here. Enter Due Date in the Gray Box Below.</v>
      </c>
      <c r="C429" s="25"/>
      <c r="F429" s="71"/>
    </row>
    <row r="430" spans="2:32" s="12" customFormat="1" ht="25.5" x14ac:dyDescent="0.2">
      <c r="B430" s="21"/>
      <c r="C430" s="20"/>
      <c r="D430" s="20"/>
      <c r="E430" s="20"/>
      <c r="F430" s="72"/>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row>
    <row r="444" spans="1:32" ht="12.75" x14ac:dyDescent="0.2"/>
    <row r="445" spans="1:32" s="13" customFormat="1" ht="12.75" x14ac:dyDescent="0.2">
      <c r="A445" s="12"/>
      <c r="B445" s="22"/>
      <c r="C445" s="22"/>
      <c r="D445" s="22"/>
      <c r="E445" s="22"/>
      <c r="F445" s="73"/>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row>
    <row r="446" spans="1:32" ht="18" hidden="1" x14ac:dyDescent="0.25">
      <c r="B446" s="23" t="s">
        <v>52</v>
      </c>
      <c r="C446" s="12"/>
      <c r="D446" s="12"/>
    </row>
    <row r="447" spans="1:32" ht="12.75" hidden="1" x14ac:dyDescent="0.2">
      <c r="B447" s="12"/>
      <c r="C447" s="12"/>
      <c r="D447" s="12"/>
    </row>
    <row r="448" spans="1:32" ht="12.75" hidden="1" x14ac:dyDescent="0.2">
      <c r="B448" s="11" t="s">
        <v>48</v>
      </c>
      <c r="C448" s="11" t="s">
        <v>49</v>
      </c>
      <c r="D448" s="10" t="s">
        <v>50</v>
      </c>
      <c r="E448" s="4" t="s">
        <v>51</v>
      </c>
    </row>
    <row r="449" spans="2:32" ht="12.75" hidden="1" x14ac:dyDescent="0.2">
      <c r="B449" s="8">
        <f>Z$11</f>
        <v>41372</v>
      </c>
      <c r="C449" s="7" t="str">
        <f>$C$11</f>
        <v>Collect requirements</v>
      </c>
      <c r="D449" s="9">
        <v>25</v>
      </c>
      <c r="E449" s="4">
        <v>1</v>
      </c>
    </row>
    <row r="450" spans="2:32" ht="12.75" hidden="1" x14ac:dyDescent="0.2">
      <c r="B450" s="8">
        <f>Z$12</f>
        <v>41376</v>
      </c>
      <c r="C450" s="7" t="str">
        <f>$C$12</f>
        <v>Develop creative brief</v>
      </c>
      <c r="D450" s="6">
        <v>15</v>
      </c>
      <c r="E450" s="5">
        <f>1</f>
        <v>1</v>
      </c>
      <c r="F450" s="74"/>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row>
    <row r="451" spans="2:32" ht="12.75" hidden="1" x14ac:dyDescent="0.2">
      <c r="B451" s="8">
        <f>Z$13</f>
        <v>41381</v>
      </c>
      <c r="C451" s="7" t="str">
        <f>$C$13</f>
        <v>Internal approvals</v>
      </c>
      <c r="D451" s="6">
        <v>-25</v>
      </c>
      <c r="E451" s="5">
        <f>1</f>
        <v>1</v>
      </c>
      <c r="F451" s="74"/>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row>
    <row r="452" spans="2:32" ht="12.75" hidden="1" x14ac:dyDescent="0.2">
      <c r="B452" s="8">
        <f>Z$14</f>
        <v>41383</v>
      </c>
      <c r="C452" s="7" t="str">
        <f>$C$14</f>
        <v>Develop schedule</v>
      </c>
      <c r="D452" s="6">
        <v>-15</v>
      </c>
      <c r="E452" s="5">
        <f>1</f>
        <v>1</v>
      </c>
      <c r="F452" s="74"/>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row>
    <row r="453" spans="2:32" ht="12.75" hidden="1" x14ac:dyDescent="0.2">
      <c r="B453" s="8">
        <f>Z$15</f>
        <v>41387</v>
      </c>
      <c r="C453" s="7" t="str">
        <f>$C$15</f>
        <v>Get production estimates</v>
      </c>
      <c r="D453" s="6">
        <v>25</v>
      </c>
      <c r="E453" s="5">
        <f>1</f>
        <v>1</v>
      </c>
      <c r="F453" s="74"/>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row>
    <row r="454" spans="2:32" ht="12.75" hidden="1" x14ac:dyDescent="0.2">
      <c r="B454" s="8">
        <f>Z$16</f>
        <v>41390</v>
      </c>
      <c r="C454" s="7" t="str">
        <f>$C$16</f>
        <v>Client approvals</v>
      </c>
      <c r="D454" s="6">
        <v>15</v>
      </c>
      <c r="E454" s="5">
        <f>1</f>
        <v>1</v>
      </c>
      <c r="F454" s="74"/>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row>
    <row r="455" spans="2:32" ht="12.75" hidden="1" x14ac:dyDescent="0.2">
      <c r="B455" s="8">
        <f>Z$18</f>
        <v>41397</v>
      </c>
      <c r="C455" s="7" t="str">
        <f>$C$18</f>
        <v>Site Goals</v>
      </c>
      <c r="D455" s="6">
        <v>-15</v>
      </c>
      <c r="E455" s="5">
        <f>1</f>
        <v>1</v>
      </c>
      <c r="F455" s="74"/>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row>
    <row r="456" spans="2:32" ht="12.75" hidden="1" x14ac:dyDescent="0.2">
      <c r="B456" s="8">
        <f>Z$19</f>
        <v>41401</v>
      </c>
      <c r="C456" s="7" t="str">
        <f>$C$19</f>
        <v>Analytics Review</v>
      </c>
      <c r="D456" s="6">
        <v>5</v>
      </c>
      <c r="E456" s="5">
        <f>1</f>
        <v>1</v>
      </c>
      <c r="F456" s="74"/>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row>
    <row r="457" spans="2:32" ht="12.75" hidden="1" x14ac:dyDescent="0.2">
      <c r="B457" s="8">
        <f>Z$20</f>
        <v>41404</v>
      </c>
      <c r="C457" s="7" t="str">
        <f>$C$20</f>
        <v>Visitor Path</v>
      </c>
      <c r="D457" s="6">
        <v>-5</v>
      </c>
      <c r="E457" s="5">
        <f>1</f>
        <v>1</v>
      </c>
      <c r="F457" s="74"/>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row>
    <row r="458" spans="2:32" ht="12.75" hidden="1" x14ac:dyDescent="0.2">
      <c r="B458" s="8">
        <f>Z$21</f>
        <v>41410</v>
      </c>
      <c r="C458" s="7" t="str">
        <f>$C$21</f>
        <v>Site Map</v>
      </c>
      <c r="D458" s="6">
        <v>25</v>
      </c>
      <c r="E458" s="5">
        <f>1</f>
        <v>1</v>
      </c>
      <c r="F458" s="74"/>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row>
    <row r="459" spans="2:32" ht="12.75" hidden="1" x14ac:dyDescent="0.2">
      <c r="B459" s="8">
        <f>Z$22</f>
        <v>41415</v>
      </c>
      <c r="C459" s="7" t="str">
        <f>$C$22</f>
        <v>Wire Frames</v>
      </c>
      <c r="D459" s="6">
        <v>-10</v>
      </c>
      <c r="E459" s="5">
        <f>1</f>
        <v>1</v>
      </c>
      <c r="F459" s="74"/>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row>
    <row r="460" spans="2:32" ht="12.75" hidden="1" x14ac:dyDescent="0.2">
      <c r="B460" s="8">
        <f>Z$24</f>
        <v>41429</v>
      </c>
      <c r="C460" s="7" t="str">
        <f>$C$24</f>
        <v>Initial Concepts: Draft 1</v>
      </c>
      <c r="D460" s="6">
        <v>15</v>
      </c>
      <c r="E460" s="5">
        <f>1</f>
        <v>1</v>
      </c>
      <c r="F460" s="75"/>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row>
    <row r="461" spans="2:32" ht="12.75" hidden="1" x14ac:dyDescent="0.2">
      <c r="B461" s="8">
        <f>Z$25</f>
        <v>41432</v>
      </c>
      <c r="C461" s="7" t="str">
        <f>$C$25</f>
        <v>Review &amp; Feedback on creative (internal)</v>
      </c>
      <c r="D461" s="16">
        <v>-25</v>
      </c>
      <c r="E461" s="17">
        <f>1</f>
        <v>1</v>
      </c>
      <c r="F461" s="75"/>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row>
    <row r="462" spans="2:32" ht="12.75" hidden="1" x14ac:dyDescent="0.2">
      <c r="B462" s="8">
        <f>Z$26</f>
        <v>41439</v>
      </c>
      <c r="C462" s="7" t="str">
        <f>$C$26</f>
        <v>Draft 2</v>
      </c>
      <c r="D462" s="18">
        <v>-5</v>
      </c>
      <c r="E462" s="19">
        <f>1</f>
        <v>1</v>
      </c>
      <c r="F462" s="75"/>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row>
    <row r="463" spans="2:32" ht="12.75" hidden="1" x14ac:dyDescent="0.2">
      <c r="B463" s="8">
        <f>Z$27</f>
        <v>41442</v>
      </c>
      <c r="C463" s="7" t="str">
        <f>$C$27</f>
        <v>Review &amp; Feedback on creative (internal)</v>
      </c>
      <c r="D463" s="18">
        <v>25</v>
      </c>
      <c r="E463" s="19">
        <f>1</f>
        <v>1</v>
      </c>
      <c r="F463" s="75"/>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row>
    <row r="464" spans="2:32" ht="12.75" hidden="1" x14ac:dyDescent="0.2">
      <c r="B464" s="8">
        <f>Z$28</f>
        <v>41445</v>
      </c>
      <c r="C464" s="7" t="str">
        <f>$C$28</f>
        <v>Client Feedback</v>
      </c>
      <c r="D464" s="18">
        <v>15</v>
      </c>
      <c r="E464" s="19">
        <f>1</f>
        <v>1</v>
      </c>
      <c r="F464" s="75"/>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row>
    <row r="465" spans="2:32" ht="12.75" hidden="1" x14ac:dyDescent="0.2">
      <c r="B465" s="8">
        <f>Z$29</f>
        <v>41450</v>
      </c>
      <c r="C465" s="7" t="str">
        <f>$C$29</f>
        <v>Draft 3</v>
      </c>
      <c r="D465" s="18">
        <v>-15</v>
      </c>
      <c r="E465" s="19">
        <f>1</f>
        <v>1</v>
      </c>
      <c r="F465" s="75"/>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row>
    <row r="466" spans="2:32" ht="12.75" hidden="1" x14ac:dyDescent="0.2">
      <c r="B466" s="8">
        <f>Z$30</f>
        <v>41453</v>
      </c>
      <c r="C466" s="7" t="str">
        <f>$C$30</f>
        <v>Review &amp; Feedback on creative (internal)</v>
      </c>
      <c r="D466" s="6">
        <v>-5</v>
      </c>
      <c r="E466" s="19">
        <f>1</f>
        <v>1</v>
      </c>
      <c r="F466" s="75"/>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row>
    <row r="467" spans="2:32" ht="12.75" hidden="1" x14ac:dyDescent="0.2">
      <c r="B467" s="8">
        <f>Z$31</f>
        <v>41458</v>
      </c>
      <c r="C467" s="7" t="str">
        <f>$C$31</f>
        <v>Client Approval</v>
      </c>
      <c r="D467" s="6">
        <v>25</v>
      </c>
      <c r="E467" s="28">
        <f>1</f>
        <v>1</v>
      </c>
    </row>
    <row r="468" spans="2:32" ht="12.75" hidden="1" x14ac:dyDescent="0.2">
      <c r="B468" s="8">
        <f>Z$32</f>
        <v>41459</v>
      </c>
      <c r="C468" s="7" t="str">
        <f>$C$32</f>
        <v>Elements to Development</v>
      </c>
      <c r="D468" s="6">
        <v>-10</v>
      </c>
      <c r="E468" s="28">
        <f>1</f>
        <v>1</v>
      </c>
    </row>
    <row r="469" spans="2:32" ht="12.75" hidden="1" x14ac:dyDescent="0.2">
      <c r="B469" s="8">
        <f>Z$34</f>
        <v>41466</v>
      </c>
      <c r="C469" s="7" t="str">
        <f>$C$34</f>
        <v>Develop Tech Requirements (CMS/Functionality/Plug-in's, External Links, URL, Hosting...)</v>
      </c>
      <c r="D469" s="6">
        <v>15</v>
      </c>
      <c r="E469" s="28">
        <f>1</f>
        <v>1</v>
      </c>
    </row>
    <row r="470" spans="2:32" ht="12.75" hidden="1" x14ac:dyDescent="0.2">
      <c r="B470" s="8">
        <f>Z$35</f>
        <v>41467</v>
      </c>
      <c r="C470" s="7" t="str">
        <f>$C$35</f>
        <v>Development check-in #1 (internal review)</v>
      </c>
      <c r="D470" s="16">
        <v>-25</v>
      </c>
      <c r="E470" s="28">
        <f>1</f>
        <v>1</v>
      </c>
    </row>
    <row r="471" spans="2:32" ht="12.75" hidden="1" x14ac:dyDescent="0.2">
      <c r="B471" s="8">
        <f>Z$36</f>
        <v>41473</v>
      </c>
      <c r="C471" s="7" t="str">
        <f>$C$36</f>
        <v>Development check-in #2 (internal review)</v>
      </c>
      <c r="D471" s="18">
        <v>-5</v>
      </c>
      <c r="E471" s="28">
        <f>1</f>
        <v>1</v>
      </c>
    </row>
    <row r="472" spans="2:32" ht="12.75" hidden="1" x14ac:dyDescent="0.2">
      <c r="B472" s="8">
        <f>Z$37</f>
        <v>41473</v>
      </c>
      <c r="C472" s="7" t="str">
        <f>$C$37</f>
        <v>Client Feedback</v>
      </c>
      <c r="D472" s="18">
        <v>25</v>
      </c>
      <c r="E472" s="28">
        <f>1</f>
        <v>1</v>
      </c>
    </row>
    <row r="473" spans="2:32" ht="19.5" hidden="1" customHeight="1" x14ac:dyDescent="0.2">
      <c r="B473" s="26">
        <f>Z$38</f>
        <v>41474</v>
      </c>
      <c r="C473" s="27" t="str">
        <f>$C$38</f>
        <v>Development check-in #3 (internal review)</v>
      </c>
      <c r="D473" s="6">
        <v>15</v>
      </c>
      <c r="E473" s="28">
        <f>1</f>
        <v>1</v>
      </c>
    </row>
    <row r="474" spans="2:32" ht="19.5" hidden="1" customHeight="1" x14ac:dyDescent="0.2">
      <c r="B474" s="26">
        <f>Z$39</f>
        <v>41478</v>
      </c>
      <c r="C474" s="27" t="str">
        <f>$C$39</f>
        <v>Client Apprval</v>
      </c>
      <c r="D474" s="6">
        <v>-25</v>
      </c>
      <c r="E474" s="28">
        <f>1</f>
        <v>1</v>
      </c>
    </row>
    <row r="475" spans="2:32" ht="19.5" hidden="1" customHeight="1" x14ac:dyDescent="0.2">
      <c r="B475" s="26">
        <f>Z$41</f>
        <v>41479</v>
      </c>
      <c r="C475" s="27" t="str">
        <f>$C$41</f>
        <v>Testing 1 - Dev</v>
      </c>
      <c r="D475" s="6">
        <v>-15</v>
      </c>
      <c r="E475" s="28">
        <f>1</f>
        <v>1</v>
      </c>
    </row>
    <row r="476" spans="2:32" ht="19.5" hidden="1" customHeight="1" x14ac:dyDescent="0.2">
      <c r="B476" s="26">
        <f>Z$42</f>
        <v>41480</v>
      </c>
      <c r="C476" s="27" t="str">
        <f>$C$42</f>
        <v>Testing 2 - Dev</v>
      </c>
      <c r="D476" s="6">
        <v>25</v>
      </c>
      <c r="E476" s="28">
        <f>1</f>
        <v>1</v>
      </c>
    </row>
    <row r="477" spans="2:32" ht="19.5" hidden="1" customHeight="1" x14ac:dyDescent="0.2">
      <c r="B477" s="26">
        <f>Z$43</f>
        <v>41481</v>
      </c>
      <c r="C477" s="27" t="str">
        <f>$C$43</f>
        <v>Testing 3 - Dev</v>
      </c>
      <c r="D477" s="6">
        <v>15</v>
      </c>
      <c r="E477" s="28">
        <f>1</f>
        <v>1</v>
      </c>
    </row>
    <row r="478" spans="2:32" ht="19.5" hidden="1" customHeight="1" x14ac:dyDescent="0.2">
      <c r="B478" s="26">
        <f>Z$44</f>
        <v>41485</v>
      </c>
      <c r="C478" s="27" t="str">
        <f>$C$44</f>
        <v>Live Testing</v>
      </c>
      <c r="D478" s="6">
        <v>-15</v>
      </c>
      <c r="E478" s="28">
        <f>1</f>
        <v>1</v>
      </c>
    </row>
    <row r="479" spans="2:32" ht="19.5" hidden="1" customHeight="1" x14ac:dyDescent="0.2">
      <c r="B479" s="26">
        <f>Z$46</f>
        <v>41487</v>
      </c>
      <c r="C479" s="27" t="str">
        <f>$C$46</f>
        <v>Migrate Live Site</v>
      </c>
      <c r="D479" s="6">
        <v>5</v>
      </c>
      <c r="E479" s="28">
        <f>1</f>
        <v>1</v>
      </c>
    </row>
    <row r="480" spans="2:32" ht="19.5" hidden="1" customHeight="1" x14ac:dyDescent="0.2"/>
    <row r="481" spans="2:32" ht="19.5" hidden="1" customHeight="1" x14ac:dyDescent="0.2"/>
    <row r="483" spans="2:32" s="12" customFormat="1" ht="26.25" x14ac:dyDescent="0.2">
      <c r="B483" s="24" t="str">
        <f>AB7</f>
        <v>Enter Project Name Here. Enter Due Date in the Gray Box Below.</v>
      </c>
      <c r="C483" s="25"/>
      <c r="F483" s="71"/>
    </row>
    <row r="484" spans="2:32" s="12" customFormat="1" ht="25.5" x14ac:dyDescent="0.2">
      <c r="B484" s="21"/>
      <c r="C484" s="20"/>
      <c r="D484" s="20"/>
      <c r="E484" s="20"/>
      <c r="F484" s="72"/>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row>
    <row r="498" spans="1:32" ht="12.75" x14ac:dyDescent="0.2"/>
    <row r="499" spans="1:32" s="13" customFormat="1" ht="12.75" x14ac:dyDescent="0.2">
      <c r="A499" s="12"/>
      <c r="B499" s="22"/>
      <c r="C499" s="22"/>
      <c r="D499" s="22"/>
      <c r="E499" s="22"/>
      <c r="F499" s="73"/>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row>
    <row r="500" spans="1:32" ht="18" hidden="1" x14ac:dyDescent="0.25">
      <c r="B500" s="23" t="s">
        <v>52</v>
      </c>
      <c r="C500" s="12"/>
      <c r="D500" s="12"/>
    </row>
    <row r="501" spans="1:32" ht="12.75" hidden="1" x14ac:dyDescent="0.2">
      <c r="B501" s="12"/>
      <c r="C501" s="12"/>
      <c r="D501" s="12"/>
    </row>
    <row r="502" spans="1:32" ht="12.75" hidden="1" x14ac:dyDescent="0.2">
      <c r="B502" s="11" t="s">
        <v>48</v>
      </c>
      <c r="C502" s="11" t="s">
        <v>49</v>
      </c>
      <c r="D502" s="10" t="s">
        <v>50</v>
      </c>
      <c r="E502" s="4" t="s">
        <v>51</v>
      </c>
    </row>
    <row r="503" spans="1:32" ht="12.75" hidden="1" x14ac:dyDescent="0.2">
      <c r="B503" s="8">
        <f>AC$11</f>
        <v>41337</v>
      </c>
      <c r="C503" s="7" t="str">
        <f>$C$11</f>
        <v>Collect requirements</v>
      </c>
      <c r="D503" s="9">
        <v>25</v>
      </c>
      <c r="E503" s="4">
        <v>1</v>
      </c>
    </row>
    <row r="504" spans="1:32" ht="12.75" hidden="1" x14ac:dyDescent="0.2">
      <c r="B504" s="8">
        <f>AC$12</f>
        <v>41341</v>
      </c>
      <c r="C504" s="7" t="str">
        <f>$C$12</f>
        <v>Develop creative brief</v>
      </c>
      <c r="D504" s="6">
        <v>15</v>
      </c>
      <c r="E504" s="5">
        <f>1</f>
        <v>1</v>
      </c>
      <c r="F504" s="74"/>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row>
    <row r="505" spans="1:32" ht="12.75" hidden="1" x14ac:dyDescent="0.2">
      <c r="B505" s="8">
        <f>AC$13</f>
        <v>41346</v>
      </c>
      <c r="C505" s="7" t="str">
        <f>$C$13</f>
        <v>Internal approvals</v>
      </c>
      <c r="D505" s="6">
        <v>-25</v>
      </c>
      <c r="E505" s="5">
        <f>1</f>
        <v>1</v>
      </c>
      <c r="F505" s="74"/>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row>
    <row r="506" spans="1:32" ht="12.75" hidden="1" x14ac:dyDescent="0.2">
      <c r="B506" s="8">
        <f>AC$14</f>
        <v>41348</v>
      </c>
      <c r="C506" s="7" t="str">
        <f>$C$14</f>
        <v>Develop schedule</v>
      </c>
      <c r="D506" s="6">
        <v>-15</v>
      </c>
      <c r="E506" s="5">
        <f>1</f>
        <v>1</v>
      </c>
      <c r="F506" s="74"/>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row>
    <row r="507" spans="1:32" ht="12.75" hidden="1" x14ac:dyDescent="0.2">
      <c r="B507" s="8">
        <f>AC$15</f>
        <v>41352</v>
      </c>
      <c r="C507" s="7" t="str">
        <f>$C$15</f>
        <v>Get production estimates</v>
      </c>
      <c r="D507" s="6">
        <v>25</v>
      </c>
      <c r="E507" s="5">
        <f>1</f>
        <v>1</v>
      </c>
      <c r="F507" s="74"/>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row>
    <row r="508" spans="1:32" ht="12.75" hidden="1" x14ac:dyDescent="0.2">
      <c r="B508" s="8">
        <f>AC$16</f>
        <v>41355</v>
      </c>
      <c r="C508" s="7" t="str">
        <f>$C$16</f>
        <v>Client approvals</v>
      </c>
      <c r="D508" s="6">
        <v>15</v>
      </c>
      <c r="E508" s="5">
        <f>1</f>
        <v>1</v>
      </c>
      <c r="F508" s="74"/>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row>
    <row r="509" spans="1:32" ht="12.75" hidden="1" x14ac:dyDescent="0.2">
      <c r="B509" s="8">
        <f>AC$18</f>
        <v>41362</v>
      </c>
      <c r="C509" s="7" t="str">
        <f>$C$18</f>
        <v>Site Goals</v>
      </c>
      <c r="D509" s="6">
        <v>-15</v>
      </c>
      <c r="E509" s="5">
        <f>1</f>
        <v>1</v>
      </c>
      <c r="F509" s="74"/>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row>
    <row r="510" spans="1:32" ht="12.75" hidden="1" x14ac:dyDescent="0.2">
      <c r="B510" s="8">
        <f>AC$19</f>
        <v>41366</v>
      </c>
      <c r="C510" s="7" t="str">
        <f>$C$19</f>
        <v>Analytics Review</v>
      </c>
      <c r="D510" s="6">
        <v>5</v>
      </c>
      <c r="E510" s="5">
        <f>1</f>
        <v>1</v>
      </c>
      <c r="F510" s="74"/>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row>
    <row r="511" spans="1:32" ht="12.75" hidden="1" x14ac:dyDescent="0.2">
      <c r="B511" s="8">
        <f>AC$20</f>
        <v>41369</v>
      </c>
      <c r="C511" s="7" t="str">
        <f>$C$20</f>
        <v>Visitor Path</v>
      </c>
      <c r="D511" s="6">
        <v>-5</v>
      </c>
      <c r="E511" s="5">
        <f>1</f>
        <v>1</v>
      </c>
      <c r="F511" s="74"/>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row>
    <row r="512" spans="1:32" ht="12.75" hidden="1" x14ac:dyDescent="0.2">
      <c r="B512" s="8">
        <f>AC$21</f>
        <v>41375</v>
      </c>
      <c r="C512" s="7" t="str">
        <f>$C$21</f>
        <v>Site Map</v>
      </c>
      <c r="D512" s="6">
        <v>25</v>
      </c>
      <c r="E512" s="5">
        <f>1</f>
        <v>1</v>
      </c>
      <c r="F512" s="74"/>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row>
    <row r="513" spans="2:32" ht="12.75" hidden="1" x14ac:dyDescent="0.2">
      <c r="B513" s="8">
        <f>AC$22</f>
        <v>41380</v>
      </c>
      <c r="C513" s="7" t="str">
        <f>$C$22</f>
        <v>Wire Frames</v>
      </c>
      <c r="D513" s="6">
        <v>-10</v>
      </c>
      <c r="E513" s="5">
        <f>1</f>
        <v>1</v>
      </c>
      <c r="F513" s="74"/>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row>
    <row r="514" spans="2:32" ht="12.75" hidden="1" x14ac:dyDescent="0.2">
      <c r="B514" s="8">
        <f>AC$24</f>
        <v>41394</v>
      </c>
      <c r="C514" s="7" t="str">
        <f>$C$24</f>
        <v>Initial Concepts: Draft 1</v>
      </c>
      <c r="D514" s="6">
        <v>15</v>
      </c>
      <c r="E514" s="5">
        <f>1</f>
        <v>1</v>
      </c>
      <c r="F514" s="75"/>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row>
    <row r="515" spans="2:32" ht="12.75" hidden="1" x14ac:dyDescent="0.2">
      <c r="B515" s="8">
        <f>AC$25</f>
        <v>41397</v>
      </c>
      <c r="C515" s="7" t="str">
        <f>$C$25</f>
        <v>Review &amp; Feedback on creative (internal)</v>
      </c>
      <c r="D515" s="16">
        <v>-25</v>
      </c>
      <c r="E515" s="17">
        <f>1</f>
        <v>1</v>
      </c>
      <c r="F515" s="75"/>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row>
    <row r="516" spans="2:32" ht="12.75" hidden="1" x14ac:dyDescent="0.2">
      <c r="B516" s="8">
        <f>AC$26</f>
        <v>41404</v>
      </c>
      <c r="C516" s="7" t="str">
        <f>$C$26</f>
        <v>Draft 2</v>
      </c>
      <c r="D516" s="18">
        <v>-5</v>
      </c>
      <c r="E516" s="19">
        <f>1</f>
        <v>1</v>
      </c>
      <c r="F516" s="75"/>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row>
    <row r="517" spans="2:32" ht="12.75" hidden="1" x14ac:dyDescent="0.2">
      <c r="B517" s="8">
        <f>AC$27</f>
        <v>41407</v>
      </c>
      <c r="C517" s="7" t="str">
        <f>$C$27</f>
        <v>Review &amp; Feedback on creative (internal)</v>
      </c>
      <c r="D517" s="18">
        <v>25</v>
      </c>
      <c r="E517" s="19">
        <f>1</f>
        <v>1</v>
      </c>
      <c r="F517" s="75"/>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row>
    <row r="518" spans="2:32" ht="12.75" hidden="1" x14ac:dyDescent="0.2">
      <c r="B518" s="8">
        <f>AC$28</f>
        <v>41410</v>
      </c>
      <c r="C518" s="7" t="str">
        <f>$C$28</f>
        <v>Client Feedback</v>
      </c>
      <c r="D518" s="18">
        <v>15</v>
      </c>
      <c r="E518" s="19">
        <f>1</f>
        <v>1</v>
      </c>
      <c r="F518" s="75"/>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row>
    <row r="519" spans="2:32" ht="12.75" hidden="1" x14ac:dyDescent="0.2">
      <c r="B519" s="8">
        <f>AC$29</f>
        <v>41415</v>
      </c>
      <c r="C519" s="7" t="str">
        <f>$C$29</f>
        <v>Draft 3</v>
      </c>
      <c r="D519" s="18">
        <v>-15</v>
      </c>
      <c r="E519" s="19">
        <f>1</f>
        <v>1</v>
      </c>
      <c r="F519" s="75"/>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row>
    <row r="520" spans="2:32" ht="12.75" hidden="1" x14ac:dyDescent="0.2">
      <c r="B520" s="8">
        <f>AC$30</f>
        <v>41418</v>
      </c>
      <c r="C520" s="7" t="str">
        <f>$C$30</f>
        <v>Review &amp; Feedback on creative (internal)</v>
      </c>
      <c r="D520" s="6">
        <v>-5</v>
      </c>
      <c r="E520" s="19">
        <f>1</f>
        <v>1</v>
      </c>
      <c r="F520" s="75"/>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row>
    <row r="521" spans="2:32" ht="12.75" hidden="1" x14ac:dyDescent="0.2">
      <c r="B521" s="8">
        <f>AC$31</f>
        <v>41423</v>
      </c>
      <c r="C521" s="7" t="str">
        <f>$C$31</f>
        <v>Client Approval</v>
      </c>
      <c r="D521" s="6">
        <v>25</v>
      </c>
      <c r="E521" s="28">
        <f>1</f>
        <v>1</v>
      </c>
    </row>
    <row r="522" spans="2:32" ht="12.75" hidden="1" x14ac:dyDescent="0.2">
      <c r="B522" s="8">
        <f>AC$32</f>
        <v>41424</v>
      </c>
      <c r="C522" s="7" t="str">
        <f>$C$32</f>
        <v>Elements to Development</v>
      </c>
      <c r="D522" s="6">
        <v>-10</v>
      </c>
      <c r="E522" s="28">
        <f>1</f>
        <v>1</v>
      </c>
    </row>
    <row r="523" spans="2:32" ht="12.75" hidden="1" x14ac:dyDescent="0.2">
      <c r="B523" s="8">
        <f>AC$34</f>
        <v>41431</v>
      </c>
      <c r="C523" s="7" t="str">
        <f>$C$34</f>
        <v>Develop Tech Requirements (CMS/Functionality/Plug-in's, External Links, URL, Hosting...)</v>
      </c>
      <c r="D523" s="6">
        <v>15</v>
      </c>
      <c r="E523" s="28">
        <f>1</f>
        <v>1</v>
      </c>
    </row>
    <row r="524" spans="2:32" ht="12.75" hidden="1" x14ac:dyDescent="0.2">
      <c r="B524" s="8">
        <f>AC$35</f>
        <v>41432</v>
      </c>
      <c r="C524" s="7" t="str">
        <f>$C$35</f>
        <v>Development check-in #1 (internal review)</v>
      </c>
      <c r="D524" s="16">
        <v>-25</v>
      </c>
      <c r="E524" s="28">
        <f>1</f>
        <v>1</v>
      </c>
    </row>
    <row r="525" spans="2:32" ht="12.75" hidden="1" x14ac:dyDescent="0.2">
      <c r="B525" s="8">
        <f>AC$36</f>
        <v>41439</v>
      </c>
      <c r="C525" s="7" t="str">
        <f>$C$36</f>
        <v>Development check-in #2 (internal review)</v>
      </c>
      <c r="D525" s="18">
        <v>-5</v>
      </c>
      <c r="E525" s="28">
        <f>1</f>
        <v>1</v>
      </c>
    </row>
    <row r="526" spans="2:32" ht="12.75" hidden="1" x14ac:dyDescent="0.2">
      <c r="B526" s="8">
        <f>AC$37</f>
        <v>41439</v>
      </c>
      <c r="C526" s="7" t="str">
        <f>$C$37</f>
        <v>Client Feedback</v>
      </c>
      <c r="D526" s="18">
        <v>25</v>
      </c>
      <c r="E526" s="28">
        <f>1</f>
        <v>1</v>
      </c>
    </row>
    <row r="527" spans="2:32" ht="12.75" hidden="1" x14ac:dyDescent="0.2">
      <c r="B527" s="26">
        <f>AC$38</f>
        <v>41442</v>
      </c>
      <c r="C527" s="27" t="str">
        <f>$C$38</f>
        <v>Development check-in #3 (internal review)</v>
      </c>
      <c r="D527" s="6">
        <v>15</v>
      </c>
      <c r="E527" s="28">
        <f>1</f>
        <v>1</v>
      </c>
    </row>
    <row r="528" spans="2:32" ht="12.75" hidden="1" x14ac:dyDescent="0.2">
      <c r="B528" s="26">
        <f>AC$39</f>
        <v>41445</v>
      </c>
      <c r="C528" s="27" t="str">
        <f>$C$39</f>
        <v>Client Apprval</v>
      </c>
      <c r="D528" s="6">
        <v>-25</v>
      </c>
      <c r="E528" s="28">
        <f>1</f>
        <v>1</v>
      </c>
    </row>
    <row r="529" spans="2:32" ht="12.75" hidden="1" x14ac:dyDescent="0.2">
      <c r="B529" s="26">
        <f>AC$41</f>
        <v>41446</v>
      </c>
      <c r="C529" s="27" t="str">
        <f>$C$41</f>
        <v>Testing 1 - Dev</v>
      </c>
      <c r="D529" s="6">
        <v>-15</v>
      </c>
      <c r="E529" s="28">
        <f>1</f>
        <v>1</v>
      </c>
    </row>
    <row r="530" spans="2:32" ht="12.75" hidden="1" x14ac:dyDescent="0.2">
      <c r="B530" s="26">
        <f>AC$42</f>
        <v>41449</v>
      </c>
      <c r="C530" s="27" t="str">
        <f>$C$42</f>
        <v>Testing 2 - Dev</v>
      </c>
      <c r="D530" s="6">
        <v>25</v>
      </c>
      <c r="E530" s="28">
        <f>1</f>
        <v>1</v>
      </c>
    </row>
    <row r="531" spans="2:32" ht="12.75" hidden="1" x14ac:dyDescent="0.2">
      <c r="B531" s="26">
        <f>AC$43</f>
        <v>41450</v>
      </c>
      <c r="C531" s="27" t="str">
        <f>$C$43</f>
        <v>Testing 3 - Dev</v>
      </c>
      <c r="D531" s="6">
        <v>15</v>
      </c>
      <c r="E531" s="28">
        <f>1</f>
        <v>1</v>
      </c>
    </row>
    <row r="532" spans="2:32" ht="12.75" hidden="1" x14ac:dyDescent="0.2">
      <c r="B532" s="26">
        <f>AC$44</f>
        <v>41453</v>
      </c>
      <c r="C532" s="27" t="str">
        <f>$C$44</f>
        <v>Live Testing</v>
      </c>
      <c r="D532" s="6">
        <v>-15</v>
      </c>
      <c r="E532" s="28">
        <f>1</f>
        <v>1</v>
      </c>
    </row>
    <row r="533" spans="2:32" ht="12.75" hidden="1" x14ac:dyDescent="0.2">
      <c r="B533" s="26">
        <f>AC$46</f>
        <v>41456</v>
      </c>
      <c r="C533" s="27" t="str">
        <f>$C$46</f>
        <v>Migrate Live Site</v>
      </c>
      <c r="D533" s="6">
        <v>5</v>
      </c>
      <c r="E533" s="28">
        <f>1</f>
        <v>1</v>
      </c>
    </row>
    <row r="534" spans="2:32" ht="12.75" hidden="1" x14ac:dyDescent="0.2">
      <c r="B534" s="26"/>
      <c r="C534" s="27"/>
      <c r="D534" s="60"/>
      <c r="E534" s="59"/>
    </row>
    <row r="535" spans="2:32" ht="12.75" hidden="1" x14ac:dyDescent="0.2">
      <c r="B535" s="26"/>
      <c r="C535" s="27"/>
      <c r="D535" s="60"/>
      <c r="E535" s="59"/>
    </row>
    <row r="536" spans="2:32" ht="19.5" hidden="1" customHeight="1" x14ac:dyDescent="0.2"/>
    <row r="538" spans="2:32" s="12" customFormat="1" ht="26.25" x14ac:dyDescent="0.2">
      <c r="B538" s="24" t="str">
        <f>AE7</f>
        <v>Enter Project Name Here. Enter Due Date in the Gray Box Below.</v>
      </c>
      <c r="C538" s="25"/>
      <c r="F538" s="71"/>
    </row>
    <row r="539" spans="2:32" s="12" customFormat="1" ht="25.5" x14ac:dyDescent="0.2">
      <c r="B539" s="21"/>
      <c r="C539" s="20"/>
      <c r="D539" s="20"/>
      <c r="E539" s="20"/>
      <c r="F539" s="72"/>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row>
    <row r="553" spans="1:32" ht="12.75" x14ac:dyDescent="0.2"/>
    <row r="554" spans="1:32" s="13" customFormat="1" ht="12.75" x14ac:dyDescent="0.2">
      <c r="A554" s="12"/>
      <c r="B554" s="22"/>
      <c r="C554" s="22"/>
      <c r="D554" s="22"/>
      <c r="E554" s="22"/>
      <c r="F554" s="73"/>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row>
    <row r="555" spans="1:32" ht="18" hidden="1" x14ac:dyDescent="0.25">
      <c r="B555" s="23" t="s">
        <v>52</v>
      </c>
      <c r="C555" s="12"/>
      <c r="D555" s="12"/>
    </row>
    <row r="556" spans="1:32" ht="12.75" hidden="1" x14ac:dyDescent="0.2">
      <c r="B556" s="12"/>
      <c r="C556" s="12"/>
      <c r="D556" s="12"/>
    </row>
    <row r="557" spans="1:32" ht="12.75" hidden="1" x14ac:dyDescent="0.2">
      <c r="B557" s="11" t="s">
        <v>48</v>
      </c>
      <c r="C557" s="11" t="s">
        <v>49</v>
      </c>
      <c r="D557" s="10" t="s">
        <v>50</v>
      </c>
      <c r="E557" s="4" t="s">
        <v>51</v>
      </c>
    </row>
    <row r="558" spans="1:32" ht="12.75" hidden="1" x14ac:dyDescent="0.2">
      <c r="B558" s="8">
        <f>AF$11</f>
        <v>41463</v>
      </c>
      <c r="C558" s="7" t="str">
        <f>$C$11</f>
        <v>Collect requirements</v>
      </c>
      <c r="D558" s="9">
        <v>25</v>
      </c>
      <c r="E558" s="4">
        <v>1</v>
      </c>
    </row>
    <row r="559" spans="1:32" ht="12.75" hidden="1" x14ac:dyDescent="0.2">
      <c r="B559" s="8">
        <f>AF$12</f>
        <v>41467</v>
      </c>
      <c r="C559" s="7" t="str">
        <f>$C$12</f>
        <v>Develop creative brief</v>
      </c>
      <c r="D559" s="6">
        <v>15</v>
      </c>
      <c r="E559" s="5">
        <f>1</f>
        <v>1</v>
      </c>
      <c r="F559" s="74"/>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row>
    <row r="560" spans="1:32" ht="12.75" hidden="1" x14ac:dyDescent="0.2">
      <c r="B560" s="8">
        <f>AF$13</f>
        <v>41472</v>
      </c>
      <c r="C560" s="7" t="str">
        <f>$C$13</f>
        <v>Internal approvals</v>
      </c>
      <c r="D560" s="6">
        <v>-25</v>
      </c>
      <c r="E560" s="5">
        <f>1</f>
        <v>1</v>
      </c>
      <c r="F560" s="74"/>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row>
    <row r="561" spans="2:32" ht="12.75" hidden="1" x14ac:dyDescent="0.2">
      <c r="B561" s="8">
        <f>AF$14</f>
        <v>41474</v>
      </c>
      <c r="C561" s="7" t="str">
        <f>$C$14</f>
        <v>Develop schedule</v>
      </c>
      <c r="D561" s="6">
        <v>-15</v>
      </c>
      <c r="E561" s="5">
        <f>1</f>
        <v>1</v>
      </c>
      <c r="F561" s="74"/>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row>
    <row r="562" spans="2:32" ht="12.75" hidden="1" x14ac:dyDescent="0.2">
      <c r="B562" s="8">
        <f>AF$15</f>
        <v>41478</v>
      </c>
      <c r="C562" s="7" t="str">
        <f>$C$15</f>
        <v>Get production estimates</v>
      </c>
      <c r="D562" s="6">
        <v>25</v>
      </c>
      <c r="E562" s="5">
        <f>1</f>
        <v>1</v>
      </c>
      <c r="F562" s="74"/>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row>
    <row r="563" spans="2:32" ht="12.75" hidden="1" x14ac:dyDescent="0.2">
      <c r="B563" s="8">
        <f>AF$16</f>
        <v>41481</v>
      </c>
      <c r="C563" s="7" t="str">
        <f>$C$16</f>
        <v>Client approvals</v>
      </c>
      <c r="D563" s="6">
        <v>15</v>
      </c>
      <c r="E563" s="5">
        <f>1</f>
        <v>1</v>
      </c>
      <c r="F563" s="74"/>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row>
    <row r="564" spans="2:32" ht="12.75" hidden="1" x14ac:dyDescent="0.2">
      <c r="B564" s="8">
        <f>AF$18</f>
        <v>41488</v>
      </c>
      <c r="C564" s="7" t="str">
        <f>$C$18</f>
        <v>Site Goals</v>
      </c>
      <c r="D564" s="6">
        <v>-15</v>
      </c>
      <c r="E564" s="5">
        <f>1</f>
        <v>1</v>
      </c>
      <c r="F564" s="74"/>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row>
    <row r="565" spans="2:32" ht="12.75" hidden="1" x14ac:dyDescent="0.2">
      <c r="B565" s="8">
        <f>AF$19</f>
        <v>41492</v>
      </c>
      <c r="C565" s="7" t="str">
        <f>$C$19</f>
        <v>Analytics Review</v>
      </c>
      <c r="D565" s="6">
        <v>5</v>
      </c>
      <c r="E565" s="5">
        <f>1</f>
        <v>1</v>
      </c>
      <c r="F565" s="74"/>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row>
    <row r="566" spans="2:32" ht="12.75" hidden="1" x14ac:dyDescent="0.2">
      <c r="B566" s="8">
        <f>AF$20</f>
        <v>41495</v>
      </c>
      <c r="C566" s="7" t="str">
        <f>$C$20</f>
        <v>Visitor Path</v>
      </c>
      <c r="D566" s="6">
        <v>-5</v>
      </c>
      <c r="E566" s="5">
        <f>1</f>
        <v>1</v>
      </c>
      <c r="F566" s="74"/>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row>
    <row r="567" spans="2:32" ht="12.75" hidden="1" x14ac:dyDescent="0.2">
      <c r="B567" s="8">
        <f>AF$21</f>
        <v>41501</v>
      </c>
      <c r="C567" s="7" t="str">
        <f>$C$21</f>
        <v>Site Map</v>
      </c>
      <c r="D567" s="6">
        <v>25</v>
      </c>
      <c r="E567" s="5">
        <f>1</f>
        <v>1</v>
      </c>
      <c r="F567" s="74"/>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row>
    <row r="568" spans="2:32" ht="12.75" hidden="1" x14ac:dyDescent="0.2">
      <c r="B568" s="8">
        <f>AF$22</f>
        <v>41506</v>
      </c>
      <c r="C568" s="7" t="str">
        <f>$C$22</f>
        <v>Wire Frames</v>
      </c>
      <c r="D568" s="6">
        <v>-10</v>
      </c>
      <c r="E568" s="5">
        <f>1</f>
        <v>1</v>
      </c>
      <c r="F568" s="74"/>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row>
    <row r="569" spans="2:32" ht="12.75" hidden="1" x14ac:dyDescent="0.2">
      <c r="B569" s="8">
        <f>AF$24</f>
        <v>41520</v>
      </c>
      <c r="C569" s="7" t="str">
        <f>$C$24</f>
        <v>Initial Concepts: Draft 1</v>
      </c>
      <c r="D569" s="6">
        <v>15</v>
      </c>
      <c r="E569" s="5">
        <f>1</f>
        <v>1</v>
      </c>
      <c r="F569" s="75"/>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row>
    <row r="570" spans="2:32" ht="12.75" hidden="1" x14ac:dyDescent="0.2">
      <c r="B570" s="8">
        <f>AF$25</f>
        <v>41523</v>
      </c>
      <c r="C570" s="7" t="str">
        <f>$C$25</f>
        <v>Review &amp; Feedback on creative (internal)</v>
      </c>
      <c r="D570" s="16">
        <v>-25</v>
      </c>
      <c r="E570" s="17">
        <f>1</f>
        <v>1</v>
      </c>
      <c r="F570" s="75"/>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row>
    <row r="571" spans="2:32" ht="12.75" hidden="1" x14ac:dyDescent="0.2">
      <c r="B571" s="8">
        <f>AF$26</f>
        <v>41530</v>
      </c>
      <c r="C571" s="7" t="str">
        <f>$C$26</f>
        <v>Draft 2</v>
      </c>
      <c r="D571" s="18">
        <v>-5</v>
      </c>
      <c r="E571" s="19">
        <f>1</f>
        <v>1</v>
      </c>
      <c r="F571" s="75"/>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row>
    <row r="572" spans="2:32" ht="12.75" hidden="1" x14ac:dyDescent="0.2">
      <c r="B572" s="8">
        <f>AF$27</f>
        <v>41533</v>
      </c>
      <c r="C572" s="7" t="str">
        <f>$C$27</f>
        <v>Review &amp; Feedback on creative (internal)</v>
      </c>
      <c r="D572" s="18">
        <v>25</v>
      </c>
      <c r="E572" s="19">
        <f>1</f>
        <v>1</v>
      </c>
      <c r="F572" s="75"/>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row>
    <row r="573" spans="2:32" ht="12.75" hidden="1" x14ac:dyDescent="0.2">
      <c r="B573" s="8">
        <f>AF$28</f>
        <v>41536</v>
      </c>
      <c r="C573" s="7" t="str">
        <f>$C$28</f>
        <v>Client Feedback</v>
      </c>
      <c r="D573" s="18">
        <v>15</v>
      </c>
      <c r="E573" s="19">
        <f>1</f>
        <v>1</v>
      </c>
      <c r="F573" s="75"/>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row>
    <row r="574" spans="2:32" ht="12.75" hidden="1" x14ac:dyDescent="0.2">
      <c r="B574" s="8">
        <f>AF$29</f>
        <v>41541</v>
      </c>
      <c r="C574" s="7" t="str">
        <f>$C$29</f>
        <v>Draft 3</v>
      </c>
      <c r="D574" s="18">
        <v>-15</v>
      </c>
      <c r="E574" s="19">
        <f>1</f>
        <v>1</v>
      </c>
      <c r="F574" s="75"/>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row>
    <row r="575" spans="2:32" ht="12.75" hidden="1" x14ac:dyDescent="0.2">
      <c r="B575" s="8">
        <f>AF$30</f>
        <v>41544</v>
      </c>
      <c r="C575" s="7" t="str">
        <f>$C$30</f>
        <v>Review &amp; Feedback on creative (internal)</v>
      </c>
      <c r="D575" s="6">
        <v>-5</v>
      </c>
      <c r="E575" s="19">
        <f>1</f>
        <v>1</v>
      </c>
      <c r="F575" s="75"/>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row>
    <row r="576" spans="2:32" ht="12.75" hidden="1" x14ac:dyDescent="0.2">
      <c r="B576" s="8">
        <f>AF$31</f>
        <v>41549</v>
      </c>
      <c r="C576" s="7" t="str">
        <f>$C$31</f>
        <v>Client Approval</v>
      </c>
      <c r="D576" s="6">
        <v>25</v>
      </c>
      <c r="E576" s="28">
        <f>1</f>
        <v>1</v>
      </c>
    </row>
    <row r="577" spans="2:32" ht="12.75" hidden="1" x14ac:dyDescent="0.2">
      <c r="B577" s="8">
        <f>AF$32</f>
        <v>41550</v>
      </c>
      <c r="C577" s="7" t="str">
        <f>$C$32</f>
        <v>Elements to Development</v>
      </c>
      <c r="D577" s="6">
        <v>-10</v>
      </c>
      <c r="E577" s="28">
        <f>1</f>
        <v>1</v>
      </c>
    </row>
    <row r="578" spans="2:32" ht="12.75" hidden="1" x14ac:dyDescent="0.2">
      <c r="B578" s="8">
        <f>AF$34</f>
        <v>41557</v>
      </c>
      <c r="C578" s="7" t="str">
        <f>$C$34</f>
        <v>Develop Tech Requirements (CMS/Functionality/Plug-in's, External Links, URL, Hosting...)</v>
      </c>
      <c r="D578" s="6">
        <v>15</v>
      </c>
      <c r="E578" s="28">
        <f>1</f>
        <v>1</v>
      </c>
    </row>
    <row r="579" spans="2:32" ht="12.75" hidden="1" x14ac:dyDescent="0.2">
      <c r="B579" s="8">
        <f>AF$35</f>
        <v>41558</v>
      </c>
      <c r="C579" s="7" t="str">
        <f>$C$35</f>
        <v>Development check-in #1 (internal review)</v>
      </c>
      <c r="D579" s="16">
        <v>-25</v>
      </c>
      <c r="E579" s="28">
        <f>1</f>
        <v>1</v>
      </c>
    </row>
    <row r="580" spans="2:32" ht="12.75" hidden="1" x14ac:dyDescent="0.2">
      <c r="B580" s="8">
        <f>AF$36</f>
        <v>41564</v>
      </c>
      <c r="C580" s="7" t="str">
        <f>$C$36</f>
        <v>Development check-in #2 (internal review)</v>
      </c>
      <c r="D580" s="18">
        <v>-5</v>
      </c>
      <c r="E580" s="28">
        <f>1</f>
        <v>1</v>
      </c>
    </row>
    <row r="581" spans="2:32" ht="12.75" hidden="1" x14ac:dyDescent="0.2">
      <c r="B581" s="8">
        <f>AF$37</f>
        <v>41564</v>
      </c>
      <c r="C581" s="7" t="str">
        <f>$C$37</f>
        <v>Client Feedback</v>
      </c>
      <c r="D581" s="18">
        <v>25</v>
      </c>
      <c r="E581" s="28">
        <f>1</f>
        <v>1</v>
      </c>
    </row>
    <row r="582" spans="2:32" ht="19.5" hidden="1" customHeight="1" x14ac:dyDescent="0.2">
      <c r="B582" s="26">
        <f>AF$38</f>
        <v>41565</v>
      </c>
      <c r="C582" s="27" t="str">
        <f>$C$38</f>
        <v>Development check-in #3 (internal review)</v>
      </c>
      <c r="D582" s="6">
        <v>15</v>
      </c>
      <c r="E582" s="28">
        <f>1</f>
        <v>1</v>
      </c>
    </row>
    <row r="583" spans="2:32" ht="19.5" hidden="1" customHeight="1" x14ac:dyDescent="0.2">
      <c r="B583" s="26">
        <f>AF$39</f>
        <v>41569</v>
      </c>
      <c r="C583" s="27" t="str">
        <f>$C$39</f>
        <v>Client Apprval</v>
      </c>
      <c r="D583" s="6">
        <v>-25</v>
      </c>
      <c r="E583" s="28">
        <f>1</f>
        <v>1</v>
      </c>
    </row>
    <row r="584" spans="2:32" ht="19.5" hidden="1" customHeight="1" x14ac:dyDescent="0.2">
      <c r="B584" s="26">
        <f>AF$41</f>
        <v>41570</v>
      </c>
      <c r="C584" s="27" t="str">
        <f>$C$41</f>
        <v>Testing 1 - Dev</v>
      </c>
      <c r="D584" s="6">
        <v>-15</v>
      </c>
      <c r="E584" s="28">
        <f>1</f>
        <v>1</v>
      </c>
    </row>
    <row r="585" spans="2:32" ht="19.5" hidden="1" customHeight="1" x14ac:dyDescent="0.2">
      <c r="B585" s="26">
        <f>AF$42</f>
        <v>41571</v>
      </c>
      <c r="C585" s="27" t="str">
        <f>$C$42</f>
        <v>Testing 2 - Dev</v>
      </c>
      <c r="D585" s="6">
        <v>25</v>
      </c>
      <c r="E585" s="28">
        <f>1</f>
        <v>1</v>
      </c>
    </row>
    <row r="586" spans="2:32" ht="19.5" hidden="1" customHeight="1" x14ac:dyDescent="0.2">
      <c r="B586" s="26">
        <f>AF$43</f>
        <v>41572</v>
      </c>
      <c r="C586" s="27" t="str">
        <f>$C$43</f>
        <v>Testing 3 - Dev</v>
      </c>
      <c r="D586" s="6">
        <v>15</v>
      </c>
      <c r="E586" s="28">
        <f>1</f>
        <v>1</v>
      </c>
    </row>
    <row r="587" spans="2:32" ht="19.5" hidden="1" customHeight="1" x14ac:dyDescent="0.2">
      <c r="B587" s="26">
        <f>AF$44</f>
        <v>41577</v>
      </c>
      <c r="C587" s="27" t="str">
        <f>$C$44</f>
        <v>Live Testing</v>
      </c>
      <c r="D587" s="6">
        <v>-15</v>
      </c>
      <c r="E587" s="28">
        <f>1</f>
        <v>1</v>
      </c>
    </row>
    <row r="588" spans="2:32" ht="19.5" hidden="1" customHeight="1" x14ac:dyDescent="0.2">
      <c r="B588" s="26">
        <f>AF$46</f>
        <v>41579</v>
      </c>
      <c r="C588" s="27" t="str">
        <f>$C$46</f>
        <v>Migrate Live Site</v>
      </c>
      <c r="D588" s="6">
        <v>5</v>
      </c>
      <c r="E588" s="28">
        <f>1</f>
        <v>1</v>
      </c>
    </row>
    <row r="589" spans="2:32" ht="19.5" hidden="1" customHeight="1" x14ac:dyDescent="0.2"/>
    <row r="591" spans="2:32" ht="12.75" x14ac:dyDescent="0.2">
      <c r="B591" s="26" t="s">
        <v>60</v>
      </c>
      <c r="C591" s="27"/>
      <c r="D591" s="41"/>
      <c r="E591" s="12"/>
      <c r="W591" s="42"/>
      <c r="Z591" s="42"/>
      <c r="AC591" s="42"/>
      <c r="AF591" s="42" t="s">
        <v>61</v>
      </c>
    </row>
  </sheetData>
  <sheetProtection password="E568" sheet="1" objects="1" scenarios="1" selectLockedCells="1"/>
  <mergeCells count="20">
    <mergeCell ref="V8:W8"/>
    <mergeCell ref="Y8:Z8"/>
    <mergeCell ref="AB8:AC8"/>
    <mergeCell ref="AE8:AF8"/>
    <mergeCell ref="S7:T7"/>
    <mergeCell ref="V7:W7"/>
    <mergeCell ref="Y7:Z7"/>
    <mergeCell ref="AB7:AC7"/>
    <mergeCell ref="AE7:AF7"/>
    <mergeCell ref="G8:H8"/>
    <mergeCell ref="J8:K8"/>
    <mergeCell ref="M8:N8"/>
    <mergeCell ref="P8:Q8"/>
    <mergeCell ref="S8:T8"/>
    <mergeCell ref="B2:E5"/>
    <mergeCell ref="P7:Q7"/>
    <mergeCell ref="D7:E7"/>
    <mergeCell ref="G7:H7"/>
    <mergeCell ref="J7:K7"/>
    <mergeCell ref="M7:N7"/>
  </mergeCells>
  <phoneticPr fontId="4" type="noConversion"/>
  <dataValidations count="1">
    <dataValidation type="date" operator="greaterThan" allowBlank="1" showInputMessage="1" showErrorMessage="1" sqref="AD8:AE8 I8:J8 L8:M8 O8:P8 R8:S8 U8:V8 X8:Y8 AA8:AB8 E8:G8" xr:uid="{00000000-0002-0000-0700-000000000000}">
      <formula1>41275</formula1>
    </dataValidation>
  </dataValidations>
  <pageMargins left="0.75" right="0.75" top="1" bottom="1" header="0.5" footer="0.5"/>
  <pageSetup scale="31" fitToHeight="10" orientation="landscape" horizontalDpi="4294967292" verticalDpi="4294967292"/>
  <drawing r:id="rId1"/>
  <tableParts count="10">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Using the Scheduler Tool</vt:lpstr>
      <vt:lpstr>Print Collateral</vt:lpstr>
      <vt:lpstr>Print Ad</vt:lpstr>
      <vt:lpstr>Fulfillment</vt:lpstr>
      <vt:lpstr>Digital Ad</vt:lpstr>
      <vt:lpstr>Direct Mail</vt:lpstr>
      <vt:lpstr>Email</vt:lpstr>
      <vt:lpstr>Website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Shade Wilson</dc:creator>
  <cp:lastModifiedBy>Michael Bland</cp:lastModifiedBy>
  <cp:lastPrinted>2013-04-12T20:41:55Z</cp:lastPrinted>
  <dcterms:created xsi:type="dcterms:W3CDTF">2011-09-01T11:45:41Z</dcterms:created>
  <dcterms:modified xsi:type="dcterms:W3CDTF">2022-02-07T20:54:29Z</dcterms:modified>
</cp:coreProperties>
</file>